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6.PSD\DPAPH\VIE A DOM ET PRESTA PA\SAAD\DOTATION COMPLEMENTAIRE\2026\"/>
    </mc:Choice>
  </mc:AlternateContent>
  <xr:revisionPtr revIDLastSave="0" documentId="13_ncr:1_{EF2EFFEA-3358-4187-9CB0-338B63490EC5}" xr6:coauthVersionLast="47" xr6:coauthVersionMax="47" xr10:uidLastSave="{00000000-0000-0000-0000-000000000000}"/>
  <bookViews>
    <workbookView xWindow="-120" yWindow="-120" windowWidth="29040" windowHeight="15720" xr2:uid="{678810C7-30EA-40DB-BD30-9538624BAAF8}"/>
  </bookViews>
  <sheets>
    <sheet name="Diag RH" sheetId="5" r:id="rId1"/>
    <sheet name="Diag FINANCES" sheetId="4" r:id="rId2"/>
    <sheet name="Diag EQUIPEMENT" sheetId="6" r:id="rId3"/>
    <sheet name="Diag OFFRE" sheetId="3" r:id="rId4"/>
    <sheet name="Diag ACTIVITÉ" sheetId="2" r:id="rId5"/>
    <sheet name="Diag ZONE" sheetId="1" r:id="rId6"/>
  </sheets>
  <definedNames>
    <definedName name="_xlnm.Print_Area" localSheetId="4">'Diag ACTIVITÉ'!$B$2:$P$31</definedName>
    <definedName name="_xlnm.Print_Area" localSheetId="2">'Diag EQUIPEMENT'!$B$2:$H$26</definedName>
    <definedName name="_xlnm.Print_Area" localSheetId="1">'Diag FINANCES'!$A$1:$J$51</definedName>
    <definedName name="_xlnm.Print_Area" localSheetId="3">'Diag OFFRE'!$B$2:$E$53</definedName>
    <definedName name="_xlnm.Print_Area" localSheetId="5">'Diag ZONE'!$B$2:$J$33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" i="2" l="1"/>
  <c r="D44" i="5"/>
  <c r="D43" i="5"/>
  <c r="D39" i="5"/>
  <c r="D38" i="5"/>
  <c r="D37" i="5"/>
  <c r="D36" i="5"/>
  <c r="D35" i="5"/>
  <c r="D34" i="5"/>
  <c r="E30" i="5"/>
  <c r="E29" i="5"/>
  <c r="E28" i="5"/>
  <c r="E27" i="5"/>
  <c r="E26" i="5"/>
  <c r="E25" i="5"/>
  <c r="E24" i="5"/>
  <c r="E23" i="5"/>
  <c r="E19" i="5"/>
  <c r="D19" i="5"/>
  <c r="C19" i="5"/>
  <c r="F18" i="5"/>
  <c r="F17" i="5"/>
  <c r="F16" i="5"/>
  <c r="F15" i="5"/>
  <c r="F14" i="5"/>
  <c r="F13" i="5"/>
  <c r="F12" i="5"/>
  <c r="F11" i="5"/>
  <c r="D17" i="2" l="1"/>
  <c r="E17" i="2"/>
  <c r="G18" i="2" s="1"/>
  <c r="F47" i="4" l="1"/>
  <c r="F48" i="4"/>
  <c r="F49" i="4"/>
  <c r="F50" i="4"/>
  <c r="E47" i="4"/>
  <c r="E48" i="4"/>
  <c r="E49" i="4"/>
  <c r="E50" i="4"/>
  <c r="D47" i="4"/>
  <c r="D48" i="4"/>
  <c r="D49" i="4"/>
  <c r="D50" i="4"/>
  <c r="C47" i="4"/>
  <c r="C48" i="4"/>
  <c r="C49" i="4"/>
  <c r="C50" i="4"/>
  <c r="F46" i="4"/>
  <c r="E46" i="4"/>
  <c r="D46" i="4"/>
  <c r="C46" i="4"/>
  <c r="M7" i="2" l="1"/>
  <c r="C45" i="4" l="1"/>
  <c r="C44" i="4"/>
  <c r="C34" i="4"/>
  <c r="C38" i="4"/>
  <c r="D21" i="4" l="1"/>
  <c r="E21" i="4"/>
  <c r="F21" i="4"/>
  <c r="C21" i="4"/>
  <c r="P8" i="2"/>
  <c r="P7" i="2"/>
  <c r="O8" i="2"/>
  <c r="O7" i="2"/>
  <c r="N8" i="2"/>
  <c r="N7" i="2"/>
  <c r="M8" i="2"/>
  <c r="F35" i="4" l="1"/>
  <c r="F36" i="4"/>
  <c r="F37" i="4"/>
  <c r="F38" i="4"/>
  <c r="F39" i="4"/>
  <c r="F51" i="4" s="1"/>
  <c r="F40" i="4"/>
  <c r="F41" i="4"/>
  <c r="F42" i="4"/>
  <c r="F43" i="4"/>
  <c r="F44" i="4"/>
  <c r="F45" i="4"/>
  <c r="F34" i="4"/>
  <c r="E35" i="4"/>
  <c r="E36" i="4"/>
  <c r="E37" i="4"/>
  <c r="E38" i="4"/>
  <c r="E39" i="4"/>
  <c r="E51" i="4" s="1"/>
  <c r="E40" i="4"/>
  <c r="E41" i="4"/>
  <c r="E42" i="4"/>
  <c r="E43" i="4"/>
  <c r="E44" i="4"/>
  <c r="E45" i="4"/>
  <c r="E34" i="4"/>
  <c r="D35" i="4"/>
  <c r="D36" i="4"/>
  <c r="D37" i="4"/>
  <c r="D38" i="4"/>
  <c r="D39" i="4"/>
  <c r="D51" i="4" s="1"/>
  <c r="D40" i="4"/>
  <c r="D41" i="4"/>
  <c r="D42" i="4"/>
  <c r="D43" i="4"/>
  <c r="D44" i="4"/>
  <c r="D45" i="4"/>
  <c r="D34" i="4"/>
  <c r="C35" i="4"/>
  <c r="C36" i="4"/>
  <c r="C37" i="4"/>
  <c r="C39" i="4"/>
  <c r="C51" i="4" s="1"/>
  <c r="C40" i="4"/>
  <c r="C41" i="4"/>
  <c r="C42" i="4"/>
  <c r="C43" i="4"/>
</calcChain>
</file>

<file path=xl/sharedStrings.xml><?xml version="1.0" encoding="utf-8"?>
<sst xmlns="http://schemas.openxmlformats.org/spreadsheetml/2006/main" count="277" uniqueCount="220">
  <si>
    <t>code postal</t>
  </si>
  <si>
    <t>GRILLE TARIFAIRE ET FACTURATION</t>
  </si>
  <si>
    <t>TARIF HORAIRE (en €/heure)</t>
  </si>
  <si>
    <t>Commentaire ou précision sur les compléments appliqués</t>
  </si>
  <si>
    <t>OBSERVATIONS</t>
  </si>
  <si>
    <t>PRECISIONS SUR L'OFFRE</t>
  </si>
  <si>
    <t>INTERVENTIONS</t>
  </si>
  <si>
    <t>Commentaire éventuel</t>
  </si>
  <si>
    <t>Heure de la première intervention (matin)</t>
  </si>
  <si>
    <t>Heure maximale de la fin de la dernière intervention (soir)</t>
  </si>
  <si>
    <t>Intervient le dimanche</t>
  </si>
  <si>
    <t>Intervient les jours fériés</t>
  </si>
  <si>
    <t>Dimanches / Jours fériés</t>
  </si>
  <si>
    <t xml:space="preserve">Nuits (22:00 – 6:00) </t>
  </si>
  <si>
    <t>Interventions de moins de 30 mn</t>
  </si>
  <si>
    <t>RESSOURCES HUMAINES</t>
  </si>
  <si>
    <t>CATEGORIES</t>
  </si>
  <si>
    <t>Direction</t>
  </si>
  <si>
    <t>Administration (RH, finance)</t>
  </si>
  <si>
    <t>Intervenants</t>
  </si>
  <si>
    <t>dont frais de siège</t>
  </si>
  <si>
    <t>dont frais de franchise</t>
  </si>
  <si>
    <t>Endettement au 31/12 de l'année N</t>
  </si>
  <si>
    <t>Fonds propres au 31/12 de l'année N</t>
  </si>
  <si>
    <t>Nombre de personnels d’intervention tuteurs</t>
  </si>
  <si>
    <t>Nombre de personnels d’intervention maitres d’apprentissage</t>
  </si>
  <si>
    <t>OUI</t>
  </si>
  <si>
    <t>NON</t>
  </si>
  <si>
    <t>Intervient le samedi</t>
  </si>
  <si>
    <t>PCH - En journée (hors WE et Jour férié)</t>
  </si>
  <si>
    <t>PCH - Dimanches et JF en journée</t>
  </si>
  <si>
    <t>APA - Dimanches et JF en soirée</t>
  </si>
  <si>
    <t>APA - Dimanches et JF en journée</t>
  </si>
  <si>
    <t>APA - En soirée ou nuit (hors WE et Jour férié)</t>
  </si>
  <si>
    <t>APA - En journée (hors WE et Jour férié)</t>
  </si>
  <si>
    <t>APA - Samedis en journée</t>
  </si>
  <si>
    <t>PCH - Samedis en journée</t>
  </si>
  <si>
    <t>Nombre d’heures de travail rémunérées aux personnels hors intervention auprès des usagers, toutes activités confondues (formation, congés payés, temps de déplacement…)</t>
  </si>
  <si>
    <t>Frais d’adhésion</t>
  </si>
  <si>
    <t>Frais de gestion</t>
  </si>
  <si>
    <t>Autre</t>
  </si>
  <si>
    <t>Frais annexes hors tarif horaire</t>
  </si>
  <si>
    <r>
      <t>Durée minimale consécutive d’une intervention à domicile (</t>
    </r>
    <r>
      <rPr>
        <u/>
        <sz val="11"/>
        <rFont val="Calibri"/>
        <family val="2"/>
      </rPr>
      <t>en minutes</t>
    </r>
    <r>
      <rPr>
        <sz val="11"/>
        <rFont val="Calibri"/>
        <family val="2"/>
      </rPr>
      <t>)</t>
    </r>
  </si>
  <si>
    <t>Heure de la première intervention WE (matin)</t>
  </si>
  <si>
    <t>Heure maximale de la fin de la dernière intervention WE (soir)</t>
  </si>
  <si>
    <t>PERSONNES ACCOMPAGNÉES</t>
  </si>
  <si>
    <t>Taux moyen de participation des bénéficiaires de l’APA</t>
  </si>
  <si>
    <t>LIEUX D'INTERVENTIONS SPÉCIFIQUES</t>
  </si>
  <si>
    <t>Nombre moyen d’heures des plans PCH</t>
  </si>
  <si>
    <t>GESTION ET BUREAUTIQUE</t>
  </si>
  <si>
    <t>SYSTEME DE TELEGESTION</t>
  </si>
  <si>
    <t>Logiciel(s) métier utilisé(s)</t>
  </si>
  <si>
    <t>Si non, les intervenant(e)s à domicile disposent-ils d'une application métier sur leur téléphone personnel ?</t>
  </si>
  <si>
    <t>Les intervenant(e)s à domicile disposent-ils de téléphones portables professionnels ?</t>
  </si>
  <si>
    <t>Nom du logiciel</t>
  </si>
  <si>
    <t>Date de mise en place</t>
  </si>
  <si>
    <t>Pourcentage d’usagers couverts pour lesquels la télégestion est utilisée</t>
  </si>
  <si>
    <t>Offres de mobilité proposées aux intervenant(e)s à domicile</t>
  </si>
  <si>
    <t>Nombre de véhicules de service</t>
  </si>
  <si>
    <t>Nombre de véhicules de fonction</t>
  </si>
  <si>
    <t>Nombre de deux-roues motorisés ou électriques</t>
  </si>
  <si>
    <t>Nombre de deux-roues non motorisés</t>
  </si>
  <si>
    <t>Tarif de remboursement des frais kilométriques</t>
  </si>
  <si>
    <t>Taux de prise en charge des frais de transport en commun</t>
  </si>
  <si>
    <t>Nombre de salarié(e)s</t>
  </si>
  <si>
    <t>FORMATIONS</t>
  </si>
  <si>
    <t>Nb parcicipants</t>
  </si>
  <si>
    <t>Formations prévues</t>
  </si>
  <si>
    <t>Formations suivies</t>
  </si>
  <si>
    <t>APA-PCH-AIDE SOCIALE</t>
  </si>
  <si>
    <t>Nombre de bénéficiaires</t>
  </si>
  <si>
    <t>Taux de réalisation des plans d'aide</t>
  </si>
  <si>
    <t>REALISATION DES PLANS D'AIDE</t>
  </si>
  <si>
    <t xml:space="preserve">   Dont GIR 1</t>
  </si>
  <si>
    <t xml:space="preserve">   Dont GIR 2</t>
  </si>
  <si>
    <t xml:space="preserve">   Dont GIR 4</t>
  </si>
  <si>
    <t>Nombre d'heures d'intervention</t>
  </si>
  <si>
    <t>Projet de service</t>
  </si>
  <si>
    <t>Livret d'accueil</t>
  </si>
  <si>
    <t>Règlement de fonctionnement</t>
  </si>
  <si>
    <t>Devis</t>
  </si>
  <si>
    <t>Nombre</t>
  </si>
  <si>
    <t>Age médian des intervenant(e)s</t>
  </si>
  <si>
    <t>DUERP</t>
  </si>
  <si>
    <t>FOCUS PERSONNEL D'INTERVENTION </t>
  </si>
  <si>
    <t>Intervenant(e)s à temps complet </t>
  </si>
  <si>
    <t>Intervenant(e)s ayant un diplôme en lien avec leur activité </t>
  </si>
  <si>
    <t>Intervenant(e)s âgé(e)s plus de 55 ans </t>
  </si>
  <si>
    <t xml:space="preserve">Ancienneté moyenne dans le SAAD des intervenant(e)s </t>
  </si>
  <si>
    <t>Total activité APA</t>
  </si>
  <si>
    <t>Total activité PCH</t>
  </si>
  <si>
    <r>
      <rPr>
        <b/>
        <sz val="10"/>
        <color rgb="FF000000"/>
        <rFont val="Arial"/>
        <family val="2"/>
      </rPr>
      <t>Total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(toutes activités/prestations confondues)</t>
    </r>
  </si>
  <si>
    <t>LOCAUX</t>
  </si>
  <si>
    <t>Date dernière MAJ</t>
  </si>
  <si>
    <r>
      <t xml:space="preserve">Existant </t>
    </r>
    <r>
      <rPr>
        <sz val="10"/>
        <color theme="1"/>
        <rFont val="Arial"/>
        <family val="2"/>
      </rPr>
      <t>(oui/non)</t>
    </r>
  </si>
  <si>
    <t>Contrat de prise en charge</t>
  </si>
  <si>
    <t xml:space="preserve">ÉVENTUELS COMPLÉMENTS APPLIQUÉS </t>
  </si>
  <si>
    <t>Samedis</t>
  </si>
  <si>
    <t>Créneau soir : après 19:00</t>
  </si>
  <si>
    <t xml:space="preserve">    Dont plan PCH supérieur à 120h par mois</t>
  </si>
  <si>
    <t>SINISTRALITÉ</t>
  </si>
  <si>
    <t>DONNÉES DES BILANS</t>
  </si>
  <si>
    <t>Respect des normes PMR</t>
  </si>
  <si>
    <t>Lieu de confidentialité pour l'accueil de bénéficiaires</t>
  </si>
  <si>
    <t>Frais supplémentaires par intervention (précisez)</t>
  </si>
  <si>
    <t>Communes isolées</t>
  </si>
  <si>
    <r>
      <t xml:space="preserve">LISTE DES COMMUNES 
</t>
    </r>
    <r>
      <rPr>
        <b/>
        <i/>
        <sz val="12"/>
        <rFont val="Arial"/>
        <family val="2"/>
      </rPr>
      <t>où il y a des demandes mais le SAAD n'est pas en capacité d'intervenir</t>
    </r>
  </si>
  <si>
    <t xml:space="preserve">  Nombre de personnels de niveau 1</t>
  </si>
  <si>
    <t xml:space="preserve">  Nombre de personnels de niveau 2</t>
  </si>
  <si>
    <t>dont chutes</t>
  </si>
  <si>
    <t>dont d'accidents routier</t>
  </si>
  <si>
    <t xml:space="preserve">Nombre </t>
  </si>
  <si>
    <t>dont moins de 6 mois</t>
  </si>
  <si>
    <t>Durée (en jours)</t>
  </si>
  <si>
    <t>Arrêt pour maladie professionnelle</t>
  </si>
  <si>
    <t>Licenciement pour inaptitude</t>
  </si>
  <si>
    <t>Autres, précisez</t>
  </si>
  <si>
    <t>Services supports, précisez</t>
  </si>
  <si>
    <t>Encadrement (Responsables de secteur)</t>
  </si>
  <si>
    <t>Assistantes techniques</t>
  </si>
  <si>
    <t xml:space="preserve">  Résultat comptable</t>
  </si>
  <si>
    <t>Total des produits</t>
  </si>
  <si>
    <t>Total des charges</t>
  </si>
  <si>
    <t>dont charges exceptionnelles (précisez)</t>
  </si>
  <si>
    <t>Frais kilométriques supplémentaires (montant facturé à l'usager/km)</t>
  </si>
  <si>
    <r>
      <t xml:space="preserve">Autre </t>
    </r>
    <r>
      <rPr>
        <i/>
        <sz val="11"/>
        <rFont val="Calibri"/>
        <family val="2"/>
        <scheme val="minor"/>
      </rPr>
      <t>(préciser)</t>
    </r>
  </si>
  <si>
    <t>Dans un habitat inclusif ou partagé</t>
  </si>
  <si>
    <t>Dans une résidence autonomie</t>
  </si>
  <si>
    <t>Dans une résidence services seniors</t>
  </si>
  <si>
    <t>APA</t>
  </si>
  <si>
    <t>PCH</t>
  </si>
  <si>
    <t>Nombre d'interventions</t>
  </si>
  <si>
    <t>Nombre d’heures</t>
  </si>
  <si>
    <t>Créneau matin : avant 7 heures</t>
  </si>
  <si>
    <t>RÉPARITION DU TEMPS DE TRAVAIL</t>
  </si>
  <si>
    <t>Raison du refus</t>
  </si>
  <si>
    <t>dont frais de transport aide à domicile</t>
  </si>
  <si>
    <t>dont salaires et charges aide à domicile</t>
  </si>
  <si>
    <t>dont salaires personnels encadrement/direction</t>
  </si>
  <si>
    <t>dont frais de fonctions support (comptabilité, logistique, …)</t>
  </si>
  <si>
    <t>dont charges liées aux locaux (loyer, éléctricité, …)</t>
  </si>
  <si>
    <t>dont matériels (kits entretien, matériels de transfert, …)</t>
  </si>
  <si>
    <t>dont charges de licenciement pour inaptitude</t>
  </si>
  <si>
    <t>RESULTAT D'EXPLOITATION</t>
  </si>
  <si>
    <t>Coût réel</t>
  </si>
  <si>
    <t xml:space="preserve">COUT DE REVIENT D'UNE HEURE D'INTERVENTION </t>
  </si>
  <si>
    <t>Autres (précisez)</t>
  </si>
  <si>
    <t>dont participation des usagers</t>
  </si>
  <si>
    <t>dont suvbvention des communes</t>
  </si>
  <si>
    <t>dont autres financeurs (précisez)</t>
  </si>
  <si>
    <t>Bénéfice/Déficit</t>
  </si>
  <si>
    <t>Réalisé 2023</t>
  </si>
  <si>
    <t>dont subventions des communes</t>
  </si>
  <si>
    <t>dont autres financements</t>
  </si>
  <si>
    <t xml:space="preserve">  Précisez</t>
  </si>
  <si>
    <t>Autres activités</t>
  </si>
  <si>
    <t>Arrêt de travail (total)</t>
  </si>
  <si>
    <t>Accident de travail (total)</t>
  </si>
  <si>
    <t>Intervention 30 minutes</t>
  </si>
  <si>
    <t xml:space="preserve">   autre, précisez</t>
  </si>
  <si>
    <t>Intervenant(e)s en CDD</t>
  </si>
  <si>
    <t>Intervenant(e)s en intérim</t>
  </si>
  <si>
    <t>dont salaires personnels encadrement / direction</t>
  </si>
  <si>
    <t xml:space="preserve">    Dont PCH MTP</t>
  </si>
  <si>
    <t xml:space="preserve">   Dont GIR 3</t>
  </si>
  <si>
    <t>DOCUMENTS OBLIGATOIRES - LOI 2002-2</t>
  </si>
  <si>
    <t>Evaluation externe</t>
  </si>
  <si>
    <t>Evaluation interne</t>
  </si>
  <si>
    <t>Nombre d'intervenant moyen mensuel chez un bénéficiaire</t>
  </si>
  <si>
    <t>(Fréquence)</t>
  </si>
  <si>
    <t>Forme de participation des usagers (CVS, Réunions, Questionnaire, ...)</t>
  </si>
  <si>
    <t>Liste d'attente</t>
  </si>
  <si>
    <t>Nombre de refus de prise en charge</t>
  </si>
  <si>
    <t>Nombre d'évènements indésirables survenus</t>
  </si>
  <si>
    <t>Nombre d'heures de formation suivie par les personnels</t>
  </si>
  <si>
    <r>
      <t xml:space="preserve">  Intervenant(e)s ayant bénéficié d’une formation en </t>
    </r>
    <r>
      <rPr>
        <b/>
        <sz val="10"/>
        <rFont val="Arial"/>
        <family val="2"/>
      </rPr>
      <t>2023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(autre qu’une formation de tutorat)</t>
    </r>
  </si>
  <si>
    <t>dont plus de 6 mois</t>
  </si>
  <si>
    <t>Précisez</t>
  </si>
  <si>
    <t>Présisez</t>
  </si>
  <si>
    <t>Nom du SAAD</t>
  </si>
  <si>
    <t>Plafonnement appliqué par le SAAD 
sur le reste à charge ou remise commerciale</t>
  </si>
  <si>
    <r>
      <t xml:space="preserve">Total activité hors plans d'aide </t>
    </r>
    <r>
      <rPr>
        <i/>
        <sz val="10"/>
        <color theme="1"/>
        <rFont val="Arial"/>
        <family val="2"/>
      </rPr>
      <t>(hors APA-PCH)</t>
    </r>
  </si>
  <si>
    <t xml:space="preserve">Activité aide à domicile en heures </t>
  </si>
  <si>
    <t>dont produits issus du Département</t>
  </si>
  <si>
    <t>APA - Samedis en soirée ou nuit</t>
  </si>
  <si>
    <t>PCH - En soirée ou nuit (hors WE et Jour férié)</t>
  </si>
  <si>
    <t>PCH - Samedis en soirée ou nuit</t>
  </si>
  <si>
    <t>PCH - Dimanches et JF en soirée ou nuit</t>
  </si>
  <si>
    <t>Système de pointage (badge, téléphone du bénéficiaire, … précisez)</t>
  </si>
  <si>
    <t>Lieu dédié aux aide à domicile (précisez)</t>
  </si>
  <si>
    <t>Total activité APA-PCH</t>
  </si>
  <si>
    <r>
      <t xml:space="preserve">Pourcentage 
</t>
    </r>
    <r>
      <rPr>
        <i/>
        <sz val="9"/>
        <rFont val="Arial"/>
        <family val="2"/>
      </rPr>
      <t>du nombre de salarié(e)s</t>
    </r>
  </si>
  <si>
    <t>Intervient la nuit</t>
  </si>
  <si>
    <t>Service de portage de repas</t>
  </si>
  <si>
    <t>Convention collective</t>
  </si>
  <si>
    <t>Fédération</t>
  </si>
  <si>
    <t>Nombre d’heures d'intervention rémunérées aux aides à domicile, toutes activités confondues (APA, PCH, CARSAT, confort, …)</t>
  </si>
  <si>
    <t>Durée moyenne d'un arrêt (en jours)</t>
  </si>
  <si>
    <t>Temps "productif" par ETP</t>
  </si>
  <si>
    <t>Contrôle de cohérence</t>
  </si>
  <si>
    <t>SALARIÉ(E)S</t>
  </si>
  <si>
    <t>REMUNÉRATIONS</t>
  </si>
  <si>
    <t>Merci de remplir les cases blanches du classeurs</t>
  </si>
  <si>
    <t>Nombre d'ETP</t>
  </si>
  <si>
    <t>Total brut annuel</t>
  </si>
  <si>
    <t>Brut mensuel/ETP</t>
  </si>
  <si>
    <t>Accueil</t>
  </si>
  <si>
    <t>TOTAL DES ETP</t>
  </si>
  <si>
    <t>Intervenant(e)s en CDI ou titulaire</t>
  </si>
  <si>
    <t xml:space="preserve">Précisez : </t>
  </si>
  <si>
    <t>Nom de la formation</t>
  </si>
  <si>
    <t>Réalisé 2025</t>
  </si>
  <si>
    <t>Réalisé 2024</t>
  </si>
  <si>
    <t xml:space="preserve"> Prévisionnel 2026</t>
  </si>
  <si>
    <t>ACTIVITÉ RÉALISÉE 2025</t>
  </si>
  <si>
    <t>NOMBRE DE demandes
en 2025</t>
  </si>
  <si>
    <r>
      <t xml:space="preserve">LISTE DES COMMUNES 
</t>
    </r>
    <r>
      <rPr>
        <b/>
        <i/>
        <sz val="12"/>
        <rFont val="Arial"/>
        <family val="2"/>
      </rPr>
      <t>où le SAAD intervient ou est en mesure d'intervenir 
en 2026, 2027, 2028</t>
    </r>
  </si>
  <si>
    <t>NOMBRE DE BENEFICIAIRES 
EN 2025</t>
  </si>
  <si>
    <t>NOMBRE D'HEURES REALISEES EN 2025</t>
  </si>
  <si>
    <t>Informations pour l'année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</si>
</sst>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\ &quot;€&quot;"/>
    <numFmt numFmtId="166" formatCode="h:mm;@"/>
    <numFmt numFmtId="167" formatCode="#############"/>
    <numFmt numFmtId="168" formatCode="d\ mmmm\ yyyy"/>
    <numFmt numFmtId="169" formatCode="#,##0.0"/>
    <numFmt numFmtId="170" formatCode="#,##0\ &quot;€&quot;"/>
    <numFmt numFmtId="171" formatCode="#\ ###\ ###\ ###\ ##0.00;\-#\ ###\ ###\ ###\ ##0.00"/>
    <numFmt numFmtId="172" formatCode="#,##0.0\ &quot;€&quot;"/>
  </numFmts>
  <fonts count="4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4"/>
      <name val="Arial"/>
      <family val="2"/>
    </font>
    <font>
      <u/>
      <sz val="11"/>
      <name val="Calibri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 "/>
    </font>
    <font>
      <i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9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FA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CC"/>
        <bgColor rgb="FF000000"/>
      </patternFill>
    </fill>
    <fill>
      <patternFill patternType="solid">
        <fgColor rgb="FFCC66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F9F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85C2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0A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8EBFF"/>
        <bgColor indexed="64"/>
      </patternFill>
    </fill>
    <fill>
      <patternFill patternType="solid">
        <fgColor rgb="FFFFBDE9"/>
        <bgColor indexed="64"/>
      </patternFill>
    </fill>
    <fill>
      <patternFill patternType="solid">
        <fgColor rgb="FFFFEFFA"/>
        <bgColor indexed="64"/>
      </patternFill>
    </fill>
    <fill>
      <patternFill patternType="solid">
        <fgColor rgb="FFFFEFFA"/>
        <bgColor rgb="FF000000"/>
      </patternFill>
    </fill>
    <fill>
      <patternFill patternType="solid">
        <fgColor rgb="FFEFEFFF"/>
        <bgColor indexed="64"/>
      </patternFill>
    </fill>
    <fill>
      <patternFill patternType="solid">
        <fgColor rgb="FFFFEFF0"/>
        <bgColor indexed="64"/>
      </patternFill>
    </fill>
    <fill>
      <patternFill patternType="solid">
        <fgColor rgb="FFFFEFF0"/>
        <bgColor rgb="FF000000"/>
      </patternFill>
    </fill>
    <fill>
      <patternFill patternType="solid">
        <fgColor rgb="FFE5F2FF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601">
    <xf numFmtId="0" fontId="0" fillId="0" borderId="0" xfId="0"/>
    <xf numFmtId="0" fontId="4" fillId="0" borderId="4" xfId="0" applyFont="1" applyBorder="1" applyAlignment="1" applyProtection="1">
      <alignment wrapText="1"/>
      <protection locked="0"/>
    </xf>
    <xf numFmtId="1" fontId="4" fillId="0" borderId="5" xfId="0" applyNumberFormat="1" applyFont="1" applyBorder="1" applyAlignment="1">
      <alignment wrapText="1"/>
    </xf>
    <xf numFmtId="0" fontId="0" fillId="0" borderId="5" xfId="0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1" fontId="4" fillId="0" borderId="7" xfId="0" applyNumberFormat="1" applyFont="1" applyBorder="1" applyAlignment="1">
      <alignment wrapText="1"/>
    </xf>
    <xf numFmtId="0" fontId="0" fillId="0" borderId="7" xfId="0" applyBorder="1" applyProtection="1">
      <protection locked="0"/>
    </xf>
    <xf numFmtId="0" fontId="4" fillId="0" borderId="9" xfId="0" applyFont="1" applyBorder="1" applyAlignment="1" applyProtection="1">
      <alignment wrapText="1"/>
      <protection locked="0"/>
    </xf>
    <xf numFmtId="1" fontId="4" fillId="0" borderId="10" xfId="0" applyNumberFormat="1" applyFont="1" applyBorder="1" applyAlignment="1">
      <alignment wrapText="1"/>
    </xf>
    <xf numFmtId="0" fontId="0" fillId="0" borderId="10" xfId="0" applyBorder="1" applyProtection="1">
      <protection locked="0"/>
    </xf>
    <xf numFmtId="0" fontId="4" fillId="0" borderId="0" xfId="0" applyFont="1"/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9" fontId="4" fillId="2" borderId="7" xfId="0" applyNumberFormat="1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Alignment="1">
      <alignment horizontal="left" vertical="center" wrapText="1" indent="1"/>
    </xf>
    <xf numFmtId="167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70" fontId="14" fillId="0" borderId="31" xfId="0" applyNumberFormat="1" applyFont="1" applyBorder="1" applyAlignment="1" applyProtection="1">
      <alignment horizontal="left" vertical="center" wrapText="1"/>
      <protection locked="0"/>
    </xf>
    <xf numFmtId="167" fontId="12" fillId="6" borderId="14" xfId="0" applyNumberFormat="1" applyFont="1" applyFill="1" applyBorder="1" applyAlignment="1">
      <alignment horizontal="center" vertical="center" wrapText="1"/>
    </xf>
    <xf numFmtId="0" fontId="17" fillId="0" borderId="0" xfId="0" applyFont="1"/>
    <xf numFmtId="3" fontId="4" fillId="0" borderId="7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170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0" fillId="0" borderId="44" xfId="0" applyBorder="1"/>
    <xf numFmtId="0" fontId="21" fillId="0" borderId="0" xfId="0" applyFont="1"/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/>
    <xf numFmtId="0" fontId="5" fillId="0" borderId="35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6" fillId="12" borderId="15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167" fontId="24" fillId="12" borderId="2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 applyProtection="1">
      <alignment horizontal="left" vertical="top"/>
      <protection locked="0"/>
    </xf>
    <xf numFmtId="0" fontId="26" fillId="0" borderId="0" xfId="0" applyFont="1" applyAlignment="1">
      <alignment horizontal="center" vertical="center"/>
    </xf>
    <xf numFmtId="167" fontId="27" fillId="6" borderId="12" xfId="0" applyNumberFormat="1" applyFont="1" applyFill="1" applyBorder="1" applyAlignment="1">
      <alignment vertical="center" wrapText="1"/>
    </xf>
    <xf numFmtId="0" fontId="3" fillId="0" borderId="53" xfId="0" applyFont="1" applyBorder="1" applyAlignment="1">
      <alignment vertical="center"/>
    </xf>
    <xf numFmtId="0" fontId="3" fillId="14" borderId="21" xfId="0" applyFont="1" applyFill="1" applyBorder="1" applyAlignment="1">
      <alignment horizontal="center" vertical="center" wrapText="1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9" fillId="17" borderId="6" xfId="0" applyFont="1" applyFill="1" applyBorder="1" applyAlignment="1">
      <alignment vertical="center"/>
    </xf>
    <xf numFmtId="0" fontId="18" fillId="17" borderId="7" xfId="0" applyFont="1" applyFill="1" applyBorder="1" applyAlignment="1">
      <alignment horizontal="center" vertical="center"/>
    </xf>
    <xf numFmtId="0" fontId="18" fillId="17" borderId="8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67" fontId="3" fillId="6" borderId="9" xfId="0" applyNumberFormat="1" applyFont="1" applyFill="1" applyBorder="1" applyAlignment="1">
      <alignment horizontal="left" vertical="center" wrapText="1" indent="1"/>
    </xf>
    <xf numFmtId="0" fontId="0" fillId="0" borderId="0" xfId="0" applyFill="1"/>
    <xf numFmtId="10" fontId="4" fillId="0" borderId="7" xfId="0" applyNumberFormat="1" applyFont="1" applyBorder="1" applyAlignment="1" applyProtection="1">
      <alignment horizontal="center" vertical="center"/>
      <protection locked="0"/>
    </xf>
    <xf numFmtId="10" fontId="4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 indent="1"/>
    </xf>
    <xf numFmtId="167" fontId="4" fillId="0" borderId="0" xfId="0" applyNumberFormat="1" applyFont="1" applyFill="1" applyAlignment="1">
      <alignment horizontal="left" vertical="center" wrapText="1" indent="1"/>
    </xf>
    <xf numFmtId="167" fontId="3" fillId="0" borderId="0" xfId="0" applyNumberFormat="1" applyFont="1" applyFill="1" applyAlignment="1">
      <alignment horizontal="center" vertical="center" wrapText="1"/>
    </xf>
    <xf numFmtId="0" fontId="13" fillId="0" borderId="26" xfId="0" applyFont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 wrapText="1"/>
    </xf>
    <xf numFmtId="170" fontId="15" fillId="5" borderId="21" xfId="0" applyNumberFormat="1" applyFont="1" applyFill="1" applyBorder="1" applyAlignment="1" applyProtection="1">
      <alignment horizontal="right" vertical="center" wrapText="1"/>
      <protection locked="0"/>
    </xf>
    <xf numFmtId="170" fontId="15" fillId="5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14" fillId="0" borderId="49" xfId="0" applyFont="1" applyBorder="1" applyAlignment="1">
      <alignment horizontal="left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0" fillId="0" borderId="36" xfId="0" applyBorder="1"/>
    <xf numFmtId="165" fontId="5" fillId="0" borderId="32" xfId="0" applyNumberFormat="1" applyFont="1" applyBorder="1" applyAlignment="1" applyProtection="1">
      <alignment horizontal="center" vertical="center" wrapText="1"/>
      <protection locked="0"/>
    </xf>
    <xf numFmtId="165" fontId="5" fillId="0" borderId="42" xfId="0" applyNumberFormat="1" applyFont="1" applyBorder="1" applyAlignment="1" applyProtection="1">
      <alignment horizontal="center" vertical="center" wrapText="1"/>
      <protection locked="0"/>
    </xf>
    <xf numFmtId="165" fontId="5" fillId="0" borderId="3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0" fontId="3" fillId="14" borderId="1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7" fontId="30" fillId="0" borderId="0" xfId="0" applyNumberFormat="1" applyFont="1" applyFill="1" applyAlignment="1">
      <alignment horizontal="left" vertical="center"/>
    </xf>
    <xf numFmtId="0" fontId="28" fillId="0" borderId="0" xfId="0" applyFont="1"/>
    <xf numFmtId="0" fontId="7" fillId="0" borderId="13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right" vertical="center" indent="1"/>
    </xf>
    <xf numFmtId="0" fontId="3" fillId="14" borderId="17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3" fillId="14" borderId="61" xfId="0" applyFont="1" applyFill="1" applyBorder="1" applyAlignment="1">
      <alignment horizontal="center" vertical="center" wrapText="1"/>
    </xf>
    <xf numFmtId="3" fontId="4" fillId="0" borderId="50" xfId="0" applyNumberFormat="1" applyFont="1" applyBorder="1" applyAlignment="1" applyProtection="1">
      <alignment horizontal="center" vertical="center"/>
      <protection locked="0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0" fontId="4" fillId="0" borderId="0" xfId="0" applyNumberFormat="1" applyFont="1" applyBorder="1" applyAlignment="1" applyProtection="1">
      <alignment vertical="center"/>
      <protection locked="0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0" fillId="0" borderId="49" xfId="0" applyBorder="1"/>
    <xf numFmtId="0" fontId="10" fillId="18" borderId="7" xfId="0" applyFont="1" applyFill="1" applyBorder="1" applyAlignment="1">
      <alignment horizontal="center" vertical="center"/>
    </xf>
    <xf numFmtId="0" fontId="11" fillId="18" borderId="7" xfId="0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1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167" fontId="12" fillId="14" borderId="7" xfId="0" applyNumberFormat="1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0" fillId="0" borderId="44" xfId="0" applyFill="1" applyBorder="1"/>
    <xf numFmtId="0" fontId="1" fillId="15" borderId="46" xfId="0" applyFont="1" applyFill="1" applyBorder="1" applyAlignment="1">
      <alignment horizontal="center" vertical="center" wrapText="1"/>
    </xf>
    <xf numFmtId="0" fontId="0" fillId="0" borderId="62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19" xfId="0" applyBorder="1" applyProtection="1">
      <protection locked="0"/>
    </xf>
    <xf numFmtId="0" fontId="27" fillId="15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right" vertical="center" wrapText="1"/>
    </xf>
    <xf numFmtId="0" fontId="10" fillId="2" borderId="53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 applyProtection="1">
      <alignment horizontal="center" vertical="center" wrapText="1"/>
      <protection locked="0"/>
    </xf>
    <xf numFmtId="165" fontId="5" fillId="0" borderId="7" xfId="0" applyNumberFormat="1" applyFont="1" applyBorder="1" applyAlignment="1" applyProtection="1">
      <alignment horizontal="center" vertical="center" wrapText="1"/>
      <protection locked="0"/>
    </xf>
    <xf numFmtId="165" fontId="5" fillId="0" borderId="10" xfId="0" applyNumberFormat="1" applyFont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53" xfId="0" applyBorder="1"/>
    <xf numFmtId="167" fontId="3" fillId="0" borderId="7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167" fontId="3" fillId="18" borderId="11" xfId="0" applyNumberFormat="1" applyFont="1" applyFill="1" applyBorder="1" applyAlignment="1">
      <alignment horizontal="center" vertical="center" wrapText="1"/>
    </xf>
    <xf numFmtId="167" fontId="3" fillId="0" borderId="18" xfId="0" applyNumberFormat="1" applyFont="1" applyFill="1" applyBorder="1" applyAlignment="1">
      <alignment horizontal="center" vertical="center" wrapText="1"/>
    </xf>
    <xf numFmtId="167" fontId="12" fillId="6" borderId="1" xfId="0" applyNumberFormat="1" applyFont="1" applyFill="1" applyBorder="1" applyAlignment="1">
      <alignment horizontal="left" vertical="center" wrapText="1" indent="1"/>
    </xf>
    <xf numFmtId="167" fontId="3" fillId="6" borderId="2" xfId="0" applyNumberFormat="1" applyFont="1" applyFill="1" applyBorder="1" applyAlignment="1">
      <alignment horizontal="center" vertical="center" wrapText="1"/>
    </xf>
    <xf numFmtId="9" fontId="4" fillId="2" borderId="35" xfId="2" applyFont="1" applyFill="1" applyBorder="1" applyAlignment="1">
      <alignment horizontal="center" vertical="center"/>
    </xf>
    <xf numFmtId="9" fontId="0" fillId="0" borderId="43" xfId="2" applyFont="1" applyBorder="1"/>
    <xf numFmtId="0" fontId="33" fillId="0" borderId="0" xfId="0" applyFont="1"/>
    <xf numFmtId="0" fontId="33" fillId="0" borderId="0" xfId="0" applyFont="1" applyAlignment="1"/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65" xfId="0" applyBorder="1"/>
    <xf numFmtId="0" fontId="29" fillId="19" borderId="6" xfId="0" applyFont="1" applyFill="1" applyBorder="1" applyAlignment="1">
      <alignment vertical="center"/>
    </xf>
    <xf numFmtId="0" fontId="29" fillId="19" borderId="6" xfId="0" applyFont="1" applyFill="1" applyBorder="1" applyAlignment="1">
      <alignment vertical="center" wrapText="1"/>
    </xf>
    <xf numFmtId="0" fontId="29" fillId="19" borderId="21" xfId="0" applyFont="1" applyFill="1" applyBorder="1" applyAlignment="1">
      <alignment vertical="center"/>
    </xf>
    <xf numFmtId="0" fontId="29" fillId="19" borderId="24" xfId="0" applyFont="1" applyFill="1" applyBorder="1" applyAlignment="1">
      <alignment vertical="center"/>
    </xf>
    <xf numFmtId="167" fontId="4" fillId="19" borderId="4" xfId="0" applyNumberFormat="1" applyFont="1" applyFill="1" applyBorder="1" applyAlignment="1">
      <alignment vertical="center" wrapText="1"/>
    </xf>
    <xf numFmtId="167" fontId="4" fillId="19" borderId="6" xfId="0" applyNumberFormat="1" applyFont="1" applyFill="1" applyBorder="1" applyAlignment="1">
      <alignment vertical="center" wrapText="1"/>
    </xf>
    <xf numFmtId="167" fontId="4" fillId="19" borderId="9" xfId="0" applyNumberFormat="1" applyFont="1" applyFill="1" applyBorder="1" applyAlignment="1">
      <alignment vertical="center" wrapText="1"/>
    </xf>
    <xf numFmtId="0" fontId="13" fillId="8" borderId="26" xfId="0" applyFont="1" applyFill="1" applyBorder="1" applyAlignment="1">
      <alignment horizontal="right" vertical="center" wrapText="1"/>
    </xf>
    <xf numFmtId="0" fontId="14" fillId="20" borderId="6" xfId="0" applyFont="1" applyFill="1" applyBorder="1" applyAlignment="1">
      <alignment horizontal="left" vertical="center" wrapText="1"/>
    </xf>
    <xf numFmtId="0" fontId="14" fillId="21" borderId="23" xfId="0" applyFont="1" applyFill="1" applyBorder="1" applyAlignment="1">
      <alignment horizontal="left" vertical="center" wrapText="1"/>
    </xf>
    <xf numFmtId="0" fontId="15" fillId="21" borderId="23" xfId="0" applyFont="1" applyFill="1" applyBorder="1" applyAlignment="1">
      <alignment horizontal="right" vertical="center" wrapText="1"/>
    </xf>
    <xf numFmtId="0" fontId="15" fillId="21" borderId="23" xfId="0" applyFont="1" applyFill="1" applyBorder="1" applyAlignment="1">
      <alignment horizontal="right" wrapText="1"/>
    </xf>
    <xf numFmtId="0" fontId="14" fillId="21" borderId="6" xfId="0" applyFont="1" applyFill="1" applyBorder="1" applyAlignment="1">
      <alignment horizontal="left" vertical="center" wrapText="1"/>
    </xf>
    <xf numFmtId="0" fontId="15" fillId="21" borderId="6" xfId="0" applyFont="1" applyFill="1" applyBorder="1" applyAlignment="1">
      <alignment horizontal="right" vertical="center" wrapText="1"/>
    </xf>
    <xf numFmtId="0" fontId="14" fillId="22" borderId="23" xfId="0" applyFont="1" applyFill="1" applyBorder="1" applyAlignment="1">
      <alignment horizontal="left" vertical="center" wrapText="1"/>
    </xf>
    <xf numFmtId="0" fontId="14" fillId="21" borderId="9" xfId="0" applyFont="1" applyFill="1" applyBorder="1" applyAlignment="1">
      <alignment horizontal="left" vertical="center" wrapText="1"/>
    </xf>
    <xf numFmtId="167" fontId="20" fillId="23" borderId="26" xfId="0" applyNumberFormat="1" applyFont="1" applyFill="1" applyBorder="1" applyAlignment="1">
      <alignment vertical="center" wrapText="1"/>
    </xf>
    <xf numFmtId="167" fontId="20" fillId="23" borderId="20" xfId="0" applyNumberFormat="1" applyFont="1" applyFill="1" applyBorder="1" applyAlignment="1">
      <alignment vertical="center" wrapText="1"/>
    </xf>
    <xf numFmtId="0" fontId="3" fillId="23" borderId="1" xfId="0" applyFont="1" applyFill="1" applyBorder="1" applyAlignment="1">
      <alignment horizontal="right" vertical="center"/>
    </xf>
    <xf numFmtId="167" fontId="3" fillId="24" borderId="23" xfId="0" applyNumberFormat="1" applyFont="1" applyFill="1" applyBorder="1" applyAlignment="1">
      <alignment horizontal="left" vertical="center" wrapText="1" indent="1"/>
    </xf>
    <xf numFmtId="167" fontId="3" fillId="24" borderId="6" xfId="0" applyNumberFormat="1" applyFont="1" applyFill="1" applyBorder="1" applyAlignment="1">
      <alignment horizontal="left" vertical="center" wrapText="1" indent="1"/>
    </xf>
    <xf numFmtId="167" fontId="3" fillId="24" borderId="23" xfId="0" applyNumberFormat="1" applyFont="1" applyFill="1" applyBorder="1" applyAlignment="1">
      <alignment vertical="center" wrapText="1"/>
    </xf>
    <xf numFmtId="167" fontId="3" fillId="24" borderId="6" xfId="0" applyNumberFormat="1" applyFont="1" applyFill="1" applyBorder="1" applyAlignment="1">
      <alignment vertical="center" wrapText="1"/>
    </xf>
    <xf numFmtId="167" fontId="3" fillId="24" borderId="9" xfId="0" applyNumberFormat="1" applyFont="1" applyFill="1" applyBorder="1" applyAlignment="1">
      <alignment vertical="center" wrapText="1"/>
    </xf>
    <xf numFmtId="0" fontId="18" fillId="24" borderId="6" xfId="0" applyFont="1" applyFill="1" applyBorder="1" applyAlignment="1">
      <alignment wrapText="1"/>
    </xf>
    <xf numFmtId="167" fontId="3" fillId="24" borderId="21" xfId="0" applyNumberFormat="1" applyFont="1" applyFill="1" applyBorder="1" applyAlignment="1">
      <alignment horizontal="left" vertical="center" wrapText="1" indent="1"/>
    </xf>
    <xf numFmtId="167" fontId="3" fillId="24" borderId="41" xfId="0" applyNumberFormat="1" applyFont="1" applyFill="1" applyBorder="1" applyAlignment="1">
      <alignment horizontal="left" vertical="center" wrapText="1" indent="1"/>
    </xf>
    <xf numFmtId="0" fontId="13" fillId="24" borderId="29" xfId="0" applyFont="1" applyFill="1" applyBorder="1" applyAlignment="1">
      <alignment horizontal="left" vertical="center" wrapText="1" indent="1"/>
    </xf>
    <xf numFmtId="0" fontId="19" fillId="24" borderId="17" xfId="0" applyFont="1" applyFill="1" applyBorder="1" applyAlignment="1">
      <alignment horizontal="left" vertical="center" wrapText="1" indent="1"/>
    </xf>
    <xf numFmtId="0" fontId="3" fillId="24" borderId="5" xfId="0" applyFont="1" applyFill="1" applyBorder="1" applyAlignment="1">
      <alignment horizontal="center" vertical="center" wrapText="1"/>
    </xf>
    <xf numFmtId="0" fontId="3" fillId="24" borderId="37" xfId="0" applyFont="1" applyFill="1" applyBorder="1" applyAlignment="1">
      <alignment horizontal="center" vertical="center" wrapText="1"/>
    </xf>
    <xf numFmtId="0" fontId="3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5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4" fillId="2" borderId="69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0" fillId="2" borderId="70" xfId="0" applyFill="1" applyBorder="1"/>
    <xf numFmtId="0" fontId="1" fillId="2" borderId="70" xfId="0" applyFont="1" applyFill="1" applyBorder="1" applyAlignment="1">
      <alignment vertical="center"/>
    </xf>
    <xf numFmtId="3" fontId="4" fillId="2" borderId="70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vertical="center"/>
    </xf>
    <xf numFmtId="167" fontId="4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 applyProtection="1">
      <alignment vertical="top"/>
      <protection locked="0"/>
    </xf>
    <xf numFmtId="0" fontId="0" fillId="2" borderId="71" xfId="0" applyFill="1" applyBorder="1"/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67" fontId="4" fillId="26" borderId="20" xfId="0" applyNumberFormat="1" applyFont="1" applyFill="1" applyBorder="1" applyAlignment="1">
      <alignment horizontal="left" vertical="center" wrapText="1"/>
    </xf>
    <xf numFmtId="167" fontId="4" fillId="26" borderId="21" xfId="0" applyNumberFormat="1" applyFont="1" applyFill="1" applyBorder="1" applyAlignment="1">
      <alignment horizontal="left" vertical="center" wrapText="1"/>
    </xf>
    <xf numFmtId="0" fontId="15" fillId="26" borderId="20" xfId="0" applyFont="1" applyFill="1" applyBorder="1" applyAlignment="1">
      <alignment horizontal="left" vertical="center" wrapText="1"/>
    </xf>
    <xf numFmtId="0" fontId="15" fillId="26" borderId="21" xfId="0" applyFont="1" applyFill="1" applyBorder="1" applyAlignment="1">
      <alignment horizontal="left" vertical="center" wrapText="1"/>
    </xf>
    <xf numFmtId="170" fontId="3" fillId="21" borderId="17" xfId="0" applyNumberFormat="1" applyFont="1" applyFill="1" applyBorder="1" applyAlignment="1" applyProtection="1">
      <alignment horizontal="right" vertical="center" wrapText="1"/>
      <protection locked="0"/>
    </xf>
    <xf numFmtId="0" fontId="13" fillId="21" borderId="6" xfId="0" applyFont="1" applyFill="1" applyBorder="1" applyAlignment="1">
      <alignment horizontal="right" vertical="center" wrapText="1"/>
    </xf>
    <xf numFmtId="0" fontId="34" fillId="0" borderId="0" xfId="0" applyFont="1" applyBorder="1" applyAlignment="1">
      <alignment vertical="center"/>
    </xf>
    <xf numFmtId="0" fontId="15" fillId="0" borderId="21" xfId="0" applyFont="1" applyFill="1" applyBorder="1" applyAlignment="1">
      <alignment horizontal="right" vertical="center" wrapText="1"/>
    </xf>
    <xf numFmtId="167" fontId="20" fillId="0" borderId="45" xfId="0" applyNumberFormat="1" applyFont="1" applyFill="1" applyBorder="1" applyAlignment="1">
      <alignment vertical="center" wrapText="1"/>
    </xf>
    <xf numFmtId="168" fontId="7" fillId="0" borderId="0" xfId="0" applyNumberFormat="1" applyFont="1" applyFill="1" applyBorder="1" applyAlignment="1">
      <alignment horizontal="center" vertical="center"/>
    </xf>
    <xf numFmtId="165" fontId="4" fillId="20" borderId="10" xfId="0" applyNumberFormat="1" applyFont="1" applyFill="1" applyBorder="1" applyAlignment="1">
      <alignment horizontal="center" vertical="center" wrapText="1"/>
    </xf>
    <xf numFmtId="165" fontId="14" fillId="0" borderId="17" xfId="0" applyNumberFormat="1" applyFont="1" applyBorder="1" applyAlignment="1" applyProtection="1">
      <alignment horizontal="left" vertical="center" wrapText="1"/>
      <protection locked="0"/>
    </xf>
    <xf numFmtId="165" fontId="14" fillId="0" borderId="42" xfId="0" applyNumberFormat="1" applyFont="1" applyBorder="1" applyAlignment="1" applyProtection="1">
      <alignment horizontal="left" vertical="center" wrapText="1"/>
      <protection locked="0"/>
    </xf>
    <xf numFmtId="165" fontId="15" fillId="2" borderId="17" xfId="0" applyNumberFormat="1" applyFont="1" applyFill="1" applyBorder="1" applyAlignment="1" applyProtection="1">
      <alignment horizontal="right" wrapText="1"/>
      <protection locked="0"/>
    </xf>
    <xf numFmtId="165" fontId="15" fillId="2" borderId="42" xfId="0" applyNumberFormat="1" applyFont="1" applyFill="1" applyBorder="1" applyAlignment="1" applyProtection="1">
      <alignment horizontal="right" wrapText="1"/>
      <protection locked="0"/>
    </xf>
    <xf numFmtId="165" fontId="14" fillId="0" borderId="21" xfId="0" applyNumberFormat="1" applyFont="1" applyBorder="1" applyAlignment="1" applyProtection="1">
      <alignment horizontal="left" vertical="center" wrapText="1"/>
      <protection locked="0"/>
    </xf>
    <xf numFmtId="165" fontId="14" fillId="0" borderId="35" xfId="0" applyNumberFormat="1" applyFont="1" applyBorder="1" applyAlignment="1" applyProtection="1">
      <alignment horizontal="left" vertical="center" wrapText="1"/>
      <protection locked="0"/>
    </xf>
    <xf numFmtId="165" fontId="15" fillId="0" borderId="17" xfId="0" applyNumberFormat="1" applyFont="1" applyBorder="1" applyAlignment="1" applyProtection="1">
      <alignment horizontal="right" vertical="center" wrapText="1"/>
      <protection locked="0"/>
    </xf>
    <xf numFmtId="165" fontId="15" fillId="0" borderId="42" xfId="0" applyNumberFormat="1" applyFont="1" applyBorder="1" applyAlignment="1" applyProtection="1">
      <alignment horizontal="right" vertical="center" wrapText="1"/>
      <protection locked="0"/>
    </xf>
    <xf numFmtId="165" fontId="15" fillId="0" borderId="21" xfId="0" applyNumberFormat="1" applyFont="1" applyBorder="1" applyAlignment="1" applyProtection="1">
      <alignment horizontal="right" vertical="center" wrapText="1"/>
      <protection locked="0"/>
    </xf>
    <xf numFmtId="165" fontId="15" fillId="0" borderId="35" xfId="0" applyNumberFormat="1" applyFont="1" applyBorder="1" applyAlignment="1" applyProtection="1">
      <alignment horizontal="right" vertical="center" wrapText="1"/>
      <protection locked="0"/>
    </xf>
    <xf numFmtId="165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3" fontId="36" fillId="26" borderId="25" xfId="0" applyNumberFormat="1" applyFont="1" applyFill="1" applyBorder="1" applyAlignment="1">
      <alignment horizontal="center" vertical="center"/>
    </xf>
    <xf numFmtId="3" fontId="36" fillId="26" borderId="28" xfId="0" applyNumberFormat="1" applyFont="1" applyFill="1" applyBorder="1" applyAlignment="1">
      <alignment horizontal="center" vertical="center"/>
    </xf>
    <xf numFmtId="3" fontId="36" fillId="26" borderId="41" xfId="0" applyNumberFormat="1" applyFont="1" applyFill="1" applyBorder="1" applyAlignment="1">
      <alignment horizontal="center" vertical="center"/>
    </xf>
    <xf numFmtId="3" fontId="36" fillId="26" borderId="8" xfId="0" applyNumberFormat="1" applyFont="1" applyFill="1" applyBorder="1" applyAlignment="1">
      <alignment horizontal="center" vertical="center"/>
    </xf>
    <xf numFmtId="0" fontId="15" fillId="26" borderId="54" xfId="0" applyFont="1" applyFill="1" applyBorder="1" applyAlignment="1">
      <alignment horizontal="left" vertical="center" wrapText="1"/>
    </xf>
    <xf numFmtId="0" fontId="15" fillId="26" borderId="41" xfId="0" applyFont="1" applyFill="1" applyBorder="1" applyAlignment="1">
      <alignment horizontal="left" vertical="center" wrapText="1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3" fontId="4" fillId="0" borderId="41" xfId="0" applyNumberFormat="1" applyFont="1" applyBorder="1" applyAlignment="1" applyProtection="1">
      <alignment horizontal="center" vertical="center"/>
      <protection locked="0"/>
    </xf>
    <xf numFmtId="0" fontId="23" fillId="18" borderId="7" xfId="0" applyFont="1" applyFill="1" applyBorder="1" applyAlignment="1">
      <alignment horizontal="center" vertical="center"/>
    </xf>
    <xf numFmtId="0" fontId="0" fillId="14" borderId="26" xfId="0" applyFill="1" applyBorder="1" applyAlignment="1">
      <alignment horizontal="center"/>
    </xf>
    <xf numFmtId="0" fontId="0" fillId="14" borderId="29" xfId="0" applyFill="1" applyBorder="1" applyAlignment="1">
      <alignment horizontal="center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10" fontId="4" fillId="0" borderId="50" xfId="0" applyNumberFormat="1" applyFont="1" applyBorder="1" applyAlignment="1" applyProtection="1">
      <alignment horizontal="center" vertical="center"/>
      <protection locked="0"/>
    </xf>
    <xf numFmtId="170" fontId="4" fillId="21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21" borderId="17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17" xfId="0" applyFont="1" applyFill="1" applyBorder="1" applyAlignment="1">
      <alignment horizontal="center" vertical="center" wrapText="1"/>
    </xf>
    <xf numFmtId="3" fontId="39" fillId="0" borderId="17" xfId="0" applyNumberFormat="1" applyFont="1" applyFill="1" applyBorder="1" applyAlignment="1">
      <alignment horizontal="center" vertical="center" wrapText="1"/>
    </xf>
    <xf numFmtId="170" fontId="14" fillId="8" borderId="10" xfId="0" applyNumberFormat="1" applyFont="1" applyFill="1" applyBorder="1" applyAlignment="1" applyProtection="1">
      <alignment horizontal="right" vertical="center" wrapText="1"/>
      <protection locked="0"/>
    </xf>
    <xf numFmtId="170" fontId="14" fillId="8" borderId="31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8" xfId="0" applyFont="1" applyFill="1" applyBorder="1" applyAlignment="1">
      <alignment horizontal="center" vertical="center" wrapText="1"/>
    </xf>
    <xf numFmtId="170" fontId="3" fillId="21" borderId="19" xfId="0" applyNumberFormat="1" applyFont="1" applyFill="1" applyBorder="1" applyAlignment="1" applyProtection="1">
      <alignment horizontal="right" vertical="center" wrapText="1"/>
      <protection locked="0"/>
    </xf>
    <xf numFmtId="170" fontId="4" fillId="21" borderId="19" xfId="0" applyNumberFormat="1" applyFont="1" applyFill="1" applyBorder="1" applyAlignment="1" applyProtection="1">
      <alignment horizontal="right" vertical="center" wrapText="1"/>
      <protection locked="0"/>
    </xf>
    <xf numFmtId="170" fontId="14" fillId="8" borderId="11" xfId="0" applyNumberFormat="1" applyFont="1" applyFill="1" applyBorder="1" applyAlignment="1" applyProtection="1">
      <alignment horizontal="right" vertical="center" wrapText="1"/>
      <protection locked="0"/>
    </xf>
    <xf numFmtId="165" fontId="4" fillId="20" borderId="47" xfId="0" applyNumberFormat="1" applyFont="1" applyFill="1" applyBorder="1" applyAlignment="1">
      <alignment horizontal="center" vertical="center" wrapText="1"/>
    </xf>
    <xf numFmtId="170" fontId="15" fillId="5" borderId="8" xfId="0" applyNumberFormat="1" applyFont="1" applyFill="1" applyBorder="1" applyAlignment="1" applyProtection="1">
      <alignment horizontal="right" vertical="center" wrapText="1"/>
      <protection locked="0"/>
    </xf>
    <xf numFmtId="170" fontId="14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21" xfId="0" applyNumberFormat="1" applyFont="1" applyBorder="1" applyAlignment="1" applyProtection="1">
      <alignment horizontal="center" vertical="center"/>
      <protection locked="0"/>
    </xf>
    <xf numFmtId="3" fontId="40" fillId="26" borderId="57" xfId="0" applyNumberFormat="1" applyFont="1" applyFill="1" applyBorder="1" applyAlignment="1">
      <alignment horizontal="center" vertical="center"/>
    </xf>
    <xf numFmtId="3" fontId="40" fillId="26" borderId="58" xfId="0" applyNumberFormat="1" applyFont="1" applyFill="1" applyBorder="1" applyAlignment="1">
      <alignment horizontal="center" vertical="center"/>
    </xf>
    <xf numFmtId="3" fontId="40" fillId="26" borderId="56" xfId="0" applyNumberFormat="1" applyFont="1" applyFill="1" applyBorder="1" applyAlignment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>
      <alignment horizontal="center" vertical="center"/>
    </xf>
    <xf numFmtId="0" fontId="41" fillId="4" borderId="75" xfId="0" applyFont="1" applyFill="1" applyBorder="1" applyAlignment="1" applyProtection="1">
      <alignment horizontal="center" vertical="center"/>
      <protection locked="0"/>
    </xf>
    <xf numFmtId="0" fontId="41" fillId="2" borderId="76" xfId="0" applyFont="1" applyFill="1" applyBorder="1" applyAlignment="1" applyProtection="1">
      <alignment horizontal="center" vertical="center"/>
      <protection locked="0"/>
    </xf>
    <xf numFmtId="3" fontId="3" fillId="0" borderId="74" xfId="0" applyNumberFormat="1" applyFont="1" applyBorder="1" applyAlignment="1" applyProtection="1">
      <alignment horizontal="center" vertical="center"/>
      <protection locked="0"/>
    </xf>
    <xf numFmtId="0" fontId="40" fillId="0" borderId="76" xfId="0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3" fillId="21" borderId="21" xfId="0" applyNumberFormat="1" applyFont="1" applyFill="1" applyBorder="1" applyAlignment="1" applyProtection="1">
      <alignment horizontal="right" vertical="center" wrapText="1"/>
      <protection locked="0"/>
    </xf>
    <xf numFmtId="0" fontId="4" fillId="21" borderId="2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24" borderId="4" xfId="0" applyNumberFormat="1" applyFont="1" applyFill="1" applyBorder="1" applyAlignment="1">
      <alignment horizontal="left" vertical="center"/>
    </xf>
    <xf numFmtId="14" fontId="3" fillId="24" borderId="9" xfId="0" applyNumberFormat="1" applyFont="1" applyFill="1" applyBorder="1" applyAlignment="1">
      <alignment horizontal="left" vertical="center"/>
    </xf>
    <xf numFmtId="3" fontId="4" fillId="0" borderId="77" xfId="0" applyNumberFormat="1" applyFont="1" applyFill="1" applyBorder="1" applyAlignment="1" applyProtection="1">
      <alignment vertical="center"/>
      <protection locked="0"/>
    </xf>
    <xf numFmtId="3" fontId="4" fillId="0" borderId="49" xfId="0" applyNumberFormat="1" applyFont="1" applyFill="1" applyBorder="1" applyAlignment="1" applyProtection="1">
      <alignment vertical="center"/>
      <protection locked="0"/>
    </xf>
    <xf numFmtId="3" fontId="4" fillId="0" borderId="15" xfId="0" applyNumberFormat="1" applyFont="1" applyFill="1" applyBorder="1" applyAlignment="1" applyProtection="1">
      <alignment vertical="center"/>
      <protection locked="0"/>
    </xf>
    <xf numFmtId="3" fontId="3" fillId="7" borderId="39" xfId="0" applyNumberFormat="1" applyFont="1" applyFill="1" applyBorder="1" applyAlignment="1" applyProtection="1">
      <alignment horizontal="center" vertical="center"/>
      <protection locked="0"/>
    </xf>
    <xf numFmtId="3" fontId="4" fillId="7" borderId="39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vertical="center" wrapText="1"/>
    </xf>
    <xf numFmtId="0" fontId="27" fillId="6" borderId="79" xfId="0" applyFont="1" applyFill="1" applyBorder="1" applyAlignment="1">
      <alignment vertical="center" wrapText="1"/>
    </xf>
    <xf numFmtId="167" fontId="3" fillId="6" borderId="1" xfId="0" applyNumberFormat="1" applyFont="1" applyFill="1" applyBorder="1" applyAlignment="1">
      <alignment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7" fontId="3" fillId="24" borderId="4" xfId="0" applyNumberFormat="1" applyFont="1" applyFill="1" applyBorder="1" applyAlignment="1">
      <alignment horizontal="left" vertical="center" wrapText="1" indent="1"/>
    </xf>
    <xf numFmtId="169" fontId="4" fillId="2" borderId="17" xfId="0" applyNumberFormat="1" applyFont="1" applyFill="1" applyBorder="1" applyAlignment="1" applyProtection="1">
      <alignment horizontal="center" vertical="center"/>
      <protection locked="0"/>
    </xf>
    <xf numFmtId="169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0" borderId="63" xfId="0" applyNumberFormat="1" applyFont="1" applyBorder="1" applyAlignment="1" applyProtection="1">
      <alignment horizontal="right" vertical="center" wrapText="1"/>
      <protection locked="0"/>
    </xf>
    <xf numFmtId="172" fontId="0" fillId="24" borderId="19" xfId="0" applyNumberFormat="1" applyFill="1" applyBorder="1"/>
    <xf numFmtId="169" fontId="4" fillId="2" borderId="21" xfId="0" applyNumberFormat="1" applyFont="1" applyFill="1" applyBorder="1" applyAlignment="1" applyProtection="1">
      <alignment horizontal="center" vertical="center"/>
      <protection locked="0"/>
    </xf>
    <xf numFmtId="165" fontId="4" fillId="0" borderId="51" xfId="0" applyNumberFormat="1" applyFont="1" applyBorder="1" applyAlignment="1" applyProtection="1">
      <alignment horizontal="right" vertical="center" wrapText="1"/>
      <protection locked="0"/>
    </xf>
    <xf numFmtId="171" fontId="4" fillId="6" borderId="31" xfId="0" applyNumberFormat="1" applyFont="1" applyFill="1" applyBorder="1" applyAlignment="1">
      <alignment horizontal="center" vertical="center"/>
    </xf>
    <xf numFmtId="171" fontId="4" fillId="6" borderId="10" xfId="0" applyNumberFormat="1" applyFont="1" applyFill="1" applyBorder="1" applyAlignment="1">
      <alignment horizontal="center" vertical="center"/>
    </xf>
    <xf numFmtId="171" fontId="4" fillId="6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7" fontId="4" fillId="24" borderId="6" xfId="0" applyNumberFormat="1" applyFont="1" applyFill="1" applyBorder="1" applyAlignment="1">
      <alignment horizontal="left" vertical="center" wrapText="1" indent="1"/>
    </xf>
    <xf numFmtId="167" fontId="4" fillId="18" borderId="34" xfId="0" applyNumberFormat="1" applyFont="1" applyFill="1" applyBorder="1" applyAlignment="1">
      <alignment horizontal="center" vertical="center" wrapText="1"/>
    </xf>
    <xf numFmtId="170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170" fontId="14" fillId="2" borderId="42" xfId="0" applyNumberFormat="1" applyFont="1" applyFill="1" applyBorder="1" applyAlignment="1" applyProtection="1">
      <alignment horizontal="center" vertical="center" wrapText="1"/>
      <protection locked="0"/>
    </xf>
    <xf numFmtId="170" fontId="15" fillId="2" borderId="17" xfId="0" applyNumberFormat="1" applyFont="1" applyFill="1" applyBorder="1" applyAlignment="1" applyProtection="1">
      <alignment horizontal="center" wrapText="1"/>
      <protection locked="0"/>
    </xf>
    <xf numFmtId="170" fontId="15" fillId="2" borderId="42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Border="1"/>
    <xf numFmtId="0" fontId="0" fillId="0" borderId="11" xfId="0" applyBorder="1"/>
    <xf numFmtId="170" fontId="4" fillId="2" borderId="7" xfId="0" applyNumberFormat="1" applyFont="1" applyFill="1" applyBorder="1" applyAlignment="1">
      <alignment horizontal="center" vertical="center" wrapText="1"/>
    </xf>
    <xf numFmtId="170" fontId="4" fillId="2" borderId="8" xfId="0" applyNumberFormat="1" applyFont="1" applyFill="1" applyBorder="1" applyAlignment="1">
      <alignment horizontal="center" vertical="center" wrapText="1"/>
    </xf>
    <xf numFmtId="170" fontId="14" fillId="2" borderId="21" xfId="0" applyNumberFormat="1" applyFont="1" applyFill="1" applyBorder="1" applyAlignment="1" applyProtection="1">
      <alignment horizontal="center" vertical="center" wrapText="1"/>
      <protection locked="0"/>
    </xf>
    <xf numFmtId="170" fontId="14" fillId="2" borderId="35" xfId="0" applyNumberFormat="1" applyFont="1" applyFill="1" applyBorder="1" applyAlignment="1" applyProtection="1">
      <alignment horizontal="center" vertical="center" wrapText="1"/>
      <protection locked="0"/>
    </xf>
    <xf numFmtId="170" fontId="4" fillId="2" borderId="25" xfId="0" applyNumberFormat="1" applyFont="1" applyFill="1" applyBorder="1" applyAlignment="1">
      <alignment horizontal="center" vertical="center" wrapText="1"/>
    </xf>
    <xf numFmtId="170" fontId="4" fillId="2" borderId="28" xfId="0" applyNumberFormat="1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vertical="center"/>
    </xf>
    <xf numFmtId="0" fontId="4" fillId="24" borderId="6" xfId="0" applyFont="1" applyFill="1" applyBorder="1" applyAlignment="1">
      <alignment vertical="center"/>
    </xf>
    <xf numFmtId="0" fontId="3" fillId="14" borderId="5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/>
    </xf>
    <xf numFmtId="170" fontId="4" fillId="0" borderId="7" xfId="0" applyNumberFormat="1" applyFont="1" applyBorder="1" applyAlignment="1" applyProtection="1">
      <alignment horizontal="center" vertical="center" wrapText="1"/>
      <protection locked="0"/>
    </xf>
    <xf numFmtId="172" fontId="0" fillId="24" borderId="36" xfId="0" applyNumberFormat="1" applyFill="1" applyBorder="1"/>
    <xf numFmtId="171" fontId="4" fillId="6" borderId="47" xfId="0" applyNumberFormat="1" applyFont="1" applyFill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 wrapText="1"/>
    </xf>
    <xf numFmtId="167" fontId="3" fillId="6" borderId="14" xfId="0" applyNumberFormat="1" applyFont="1" applyFill="1" applyBorder="1" applyAlignment="1">
      <alignment horizontal="center" vertical="center" wrapText="1"/>
    </xf>
    <xf numFmtId="167" fontId="4" fillId="24" borderId="30" xfId="0" applyNumberFormat="1" applyFont="1" applyFill="1" applyBorder="1" applyAlignment="1">
      <alignment horizontal="center" vertical="center" wrapText="1"/>
    </xf>
    <xf numFmtId="167" fontId="4" fillId="24" borderId="35" xfId="0" applyNumberFormat="1" applyFont="1" applyFill="1" applyBorder="1" applyAlignment="1">
      <alignment horizontal="center" vertical="center" wrapText="1"/>
    </xf>
    <xf numFmtId="167" fontId="12" fillId="6" borderId="2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9" fontId="4" fillId="24" borderId="42" xfId="2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9" fontId="4" fillId="16" borderId="35" xfId="2" applyFont="1" applyFill="1" applyBorder="1" applyAlignment="1">
      <alignment horizontal="center" vertical="center"/>
    </xf>
    <xf numFmtId="9" fontId="4" fillId="16" borderId="43" xfId="2" applyFont="1" applyFill="1" applyBorder="1" applyAlignment="1">
      <alignment horizontal="center" vertical="center"/>
    </xf>
    <xf numFmtId="2" fontId="20" fillId="0" borderId="25" xfId="0" applyNumberFormat="1" applyFont="1" applyBorder="1"/>
    <xf numFmtId="0" fontId="3" fillId="24" borderId="1" xfId="0" applyFont="1" applyFill="1" applyBorder="1" applyAlignment="1">
      <alignment horizontal="center" vertical="center"/>
    </xf>
    <xf numFmtId="0" fontId="14" fillId="24" borderId="31" xfId="0" applyFont="1" applyFill="1" applyBorder="1" applyAlignment="1">
      <alignment horizontal="left" vertical="center" wrapText="1"/>
    </xf>
    <xf numFmtId="0" fontId="3" fillId="21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21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1" borderId="1" xfId="0" applyFont="1" applyFill="1" applyBorder="1" applyAlignment="1">
      <alignment horizontal="right" vertical="center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14" fontId="4" fillId="0" borderId="19" xfId="0" applyNumberFormat="1" applyFont="1" applyBorder="1" applyAlignment="1" applyProtection="1">
      <alignment horizontal="center" vertical="center"/>
      <protection locked="0"/>
    </xf>
    <xf numFmtId="10" fontId="10" fillId="4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vertical="center" wrapText="1"/>
    </xf>
    <xf numFmtId="0" fontId="5" fillId="23" borderId="6" xfId="0" applyFont="1" applyFill="1" applyBorder="1" applyAlignment="1">
      <alignment vertical="center" wrapText="1"/>
    </xf>
    <xf numFmtId="0" fontId="5" fillId="23" borderId="23" xfId="0" applyFont="1" applyFill="1" applyBorder="1" applyAlignment="1">
      <alignment vertical="center" wrapText="1"/>
    </xf>
    <xf numFmtId="0" fontId="5" fillId="23" borderId="9" xfId="0" applyFont="1" applyFill="1" applyBorder="1" applyAlignment="1">
      <alignment vertical="center" wrapText="1"/>
    </xf>
    <xf numFmtId="0" fontId="5" fillId="23" borderId="24" xfId="0" applyFont="1" applyFill="1" applyBorder="1" applyAlignment="1">
      <alignment vertical="center" wrapText="1"/>
    </xf>
    <xf numFmtId="0" fontId="3" fillId="23" borderId="1" xfId="0" applyFont="1" applyFill="1" applyBorder="1" applyAlignment="1">
      <alignment horizontal="right" vertical="center" indent="1"/>
    </xf>
    <xf numFmtId="0" fontId="5" fillId="12" borderId="2" xfId="0" applyFont="1" applyFill="1" applyBorder="1" applyAlignment="1">
      <alignment horizontal="center" vertical="center" wrapText="1"/>
    </xf>
    <xf numFmtId="166" fontId="5" fillId="0" borderId="5" xfId="0" applyNumberFormat="1" applyFont="1" applyBorder="1" applyAlignment="1" applyProtection="1">
      <alignment horizontal="center" vertical="center" wrapText="1"/>
      <protection locked="0"/>
    </xf>
    <xf numFmtId="166" fontId="5" fillId="0" borderId="7" xfId="0" applyNumberFormat="1" applyFont="1" applyBorder="1" applyAlignment="1" applyProtection="1">
      <alignment horizontal="center" vertical="center" wrapText="1"/>
      <protection locked="0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81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166" fontId="5" fillId="0" borderId="29" xfId="0" applyNumberFormat="1" applyFont="1" applyBorder="1" applyAlignment="1" applyProtection="1">
      <alignment horizontal="center" vertical="center" wrapText="1"/>
      <protection locked="0"/>
    </xf>
    <xf numFmtId="166" fontId="5" fillId="0" borderId="21" xfId="0" applyNumberFormat="1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0" fillId="23" borderId="4" xfId="0" applyFill="1" applyBorder="1"/>
    <xf numFmtId="0" fontId="0" fillId="23" borderId="6" xfId="0" applyFill="1" applyBorder="1"/>
    <xf numFmtId="0" fontId="20" fillId="23" borderId="6" xfId="0" applyFont="1" applyFill="1" applyBorder="1"/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5" fillId="12" borderId="82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 applyProtection="1">
      <alignment vertical="center" wrapText="1"/>
      <protection locked="0"/>
    </xf>
    <xf numFmtId="0" fontId="6" fillId="0" borderId="9" xfId="0" quotePrefix="1" applyFont="1" applyFill="1" applyBorder="1" applyAlignment="1" applyProtection="1">
      <alignment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165" fontId="5" fillId="0" borderId="18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47" xfId="0" applyFont="1" applyFill="1" applyBorder="1" applyAlignment="1" applyProtection="1">
      <alignment horizontal="center" vertical="center"/>
      <protection locked="0"/>
    </xf>
    <xf numFmtId="0" fontId="11" fillId="2" borderId="47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3" fontId="4" fillId="0" borderId="83" xfId="0" applyNumberFormat="1" applyFont="1" applyFill="1" applyBorder="1" applyAlignment="1" applyProtection="1">
      <alignment vertical="center"/>
      <protection locked="0"/>
    </xf>
    <xf numFmtId="3" fontId="4" fillId="0" borderId="36" xfId="0" applyNumberFormat="1" applyFont="1" applyFill="1" applyBorder="1" applyAlignment="1" applyProtection="1">
      <alignment vertical="center"/>
      <protection locked="0"/>
    </xf>
    <xf numFmtId="3" fontId="4" fillId="18" borderId="10" xfId="0" applyNumberFormat="1" applyFont="1" applyFill="1" applyBorder="1" applyAlignment="1" applyProtection="1">
      <alignment horizontal="center" vertical="center"/>
      <protection locked="0"/>
    </xf>
    <xf numFmtId="3" fontId="3" fillId="18" borderId="11" xfId="0" applyNumberFormat="1" applyFont="1" applyFill="1" applyBorder="1" applyAlignment="1" applyProtection="1">
      <alignment horizontal="center" vertical="center"/>
      <protection locked="0"/>
    </xf>
    <xf numFmtId="0" fontId="40" fillId="0" borderId="3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0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15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42" xfId="1" applyNumberFormat="1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168" fontId="7" fillId="7" borderId="50" xfId="0" applyNumberFormat="1" applyFont="1" applyFill="1" applyBorder="1" applyAlignment="1">
      <alignment horizontal="center" vertical="center"/>
    </xf>
    <xf numFmtId="168" fontId="7" fillId="7" borderId="51" xfId="0" applyNumberFormat="1" applyFont="1" applyFill="1" applyBorder="1" applyAlignment="1">
      <alignment horizontal="center" vertical="center"/>
    </xf>
    <xf numFmtId="168" fontId="7" fillId="7" borderId="21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35" fillId="6" borderId="0" xfId="0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9" fillId="29" borderId="46" xfId="0" applyFont="1" applyFill="1" applyBorder="1" applyAlignment="1" applyProtection="1">
      <alignment horizontal="center" vertical="top" wrapText="1"/>
      <protection locked="0"/>
    </xf>
    <xf numFmtId="0" fontId="9" fillId="29" borderId="13" xfId="0" applyFont="1" applyFill="1" applyBorder="1" applyAlignment="1" applyProtection="1">
      <alignment horizontal="center" vertical="top" wrapText="1"/>
      <protection locked="0"/>
    </xf>
    <xf numFmtId="0" fontId="9" fillId="29" borderId="14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7" fontId="4" fillId="19" borderId="16" xfId="0" applyNumberFormat="1" applyFont="1" applyFill="1" applyBorder="1" applyAlignment="1">
      <alignment horizontal="left" vertical="center" wrapText="1"/>
    </xf>
    <xf numFmtId="167" fontId="4" fillId="19" borderId="17" xfId="0" applyNumberFormat="1" applyFont="1" applyFill="1" applyBorder="1" applyAlignment="1">
      <alignment horizontal="left" vertical="center" wrapText="1"/>
    </xf>
    <xf numFmtId="0" fontId="10" fillId="19" borderId="20" xfId="0" applyFont="1" applyFill="1" applyBorder="1" applyAlignment="1">
      <alignment horizontal="left" vertical="center" wrapText="1"/>
    </xf>
    <xf numFmtId="0" fontId="10" fillId="19" borderId="21" xfId="0" applyFont="1" applyFill="1" applyBorder="1" applyAlignment="1">
      <alignment horizontal="left" vertical="center" wrapText="1"/>
    </xf>
    <xf numFmtId="167" fontId="4" fillId="19" borderId="20" xfId="0" applyNumberFormat="1" applyFont="1" applyFill="1" applyBorder="1" applyAlignment="1">
      <alignment horizontal="left" vertical="center" wrapText="1"/>
    </xf>
    <xf numFmtId="167" fontId="4" fillId="19" borderId="21" xfId="0" applyNumberFormat="1" applyFont="1" applyFill="1" applyBorder="1" applyAlignment="1">
      <alignment horizontal="left" vertical="center" wrapText="1"/>
    </xf>
    <xf numFmtId="0" fontId="10" fillId="19" borderId="23" xfId="0" applyFont="1" applyFill="1" applyBorder="1" applyAlignment="1">
      <alignment horizontal="left" vertical="center" wrapText="1"/>
    </xf>
    <xf numFmtId="0" fontId="10" fillId="19" borderId="18" xfId="0" applyFont="1" applyFill="1" applyBorder="1" applyAlignment="1">
      <alignment horizontal="left" vertical="center" wrapText="1"/>
    </xf>
    <xf numFmtId="0" fontId="10" fillId="19" borderId="24" xfId="0" applyFont="1" applyFill="1" applyBorder="1" applyAlignment="1">
      <alignment horizontal="left" vertical="center" wrapText="1"/>
    </xf>
    <xf numFmtId="0" fontId="10" fillId="19" borderId="25" xfId="0" applyFont="1" applyFill="1" applyBorder="1" applyAlignment="1">
      <alignment horizontal="left" vertical="center" wrapText="1"/>
    </xf>
    <xf numFmtId="167" fontId="4" fillId="19" borderId="45" xfId="0" applyNumberFormat="1" applyFont="1" applyFill="1" applyBorder="1" applyAlignment="1">
      <alignment horizontal="left" vertical="center" wrapText="1"/>
    </xf>
    <xf numFmtId="167" fontId="4" fillId="19" borderId="31" xfId="0" applyNumberFormat="1" applyFont="1" applyFill="1" applyBorder="1" applyAlignment="1">
      <alignment horizontal="left" vertical="center" wrapText="1"/>
    </xf>
    <xf numFmtId="167" fontId="4" fillId="0" borderId="52" xfId="0" applyNumberFormat="1" applyFont="1" applyFill="1" applyBorder="1" applyAlignment="1">
      <alignment horizontal="center" vertical="center" wrapText="1"/>
    </xf>
    <xf numFmtId="167" fontId="4" fillId="0" borderId="30" xfId="0" applyNumberFormat="1" applyFont="1" applyFill="1" applyBorder="1" applyAlignment="1">
      <alignment horizontal="center" vertical="center" wrapText="1"/>
    </xf>
    <xf numFmtId="167" fontId="4" fillId="0" borderId="51" xfId="0" applyNumberFormat="1" applyFont="1" applyFill="1" applyBorder="1" applyAlignment="1">
      <alignment horizontal="center" vertical="center" wrapText="1"/>
    </xf>
    <xf numFmtId="167" fontId="4" fillId="0" borderId="35" xfId="0" applyNumberFormat="1" applyFont="1" applyFill="1" applyBorder="1" applyAlignment="1">
      <alignment horizontal="center" vertical="center" wrapText="1"/>
    </xf>
    <xf numFmtId="167" fontId="4" fillId="0" borderId="48" xfId="0" applyNumberFormat="1" applyFont="1" applyFill="1" applyBorder="1" applyAlignment="1">
      <alignment horizontal="center" vertical="center" wrapText="1"/>
    </xf>
    <xf numFmtId="167" fontId="4" fillId="0" borderId="32" xfId="0" applyNumberFormat="1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9" fillId="0" borderId="80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Fill="1" applyBorder="1" applyAlignment="1" applyProtection="1">
      <alignment horizontal="center" vertical="center" wrapText="1"/>
      <protection locked="0"/>
    </xf>
    <xf numFmtId="0" fontId="1" fillId="10" borderId="12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/>
    </xf>
    <xf numFmtId="0" fontId="1" fillId="10" borderId="52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1" fillId="10" borderId="66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1" fillId="10" borderId="49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8" fillId="19" borderId="4" xfId="0" applyFont="1" applyFill="1" applyBorder="1" applyAlignment="1">
      <alignment horizontal="center" vertical="center"/>
    </xf>
    <xf numFmtId="0" fontId="18" fillId="19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3" fillId="28" borderId="78" xfId="0" applyFont="1" applyFill="1" applyBorder="1" applyAlignment="1">
      <alignment horizontal="center" vertical="center" wrapText="1"/>
    </xf>
    <xf numFmtId="0" fontId="3" fillId="28" borderId="40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5" fillId="26" borderId="20" xfId="0" applyFont="1" applyFill="1" applyBorder="1" applyAlignment="1">
      <alignment horizontal="left" vertical="center" wrapText="1"/>
    </xf>
    <xf numFmtId="0" fontId="15" fillId="26" borderId="21" xfId="0" applyFont="1" applyFill="1" applyBorder="1" applyAlignment="1">
      <alignment horizontal="left" vertical="center" wrapText="1"/>
    </xf>
    <xf numFmtId="0" fontId="14" fillId="26" borderId="45" xfId="0" applyFont="1" applyFill="1" applyBorder="1" applyAlignment="1">
      <alignment horizontal="left" vertical="center" wrapText="1"/>
    </xf>
    <xf numFmtId="0" fontId="14" fillId="26" borderId="31" xfId="0" applyFont="1" applyFill="1" applyBorder="1" applyAlignment="1">
      <alignment horizontal="left" vertical="center" wrapText="1"/>
    </xf>
    <xf numFmtId="167" fontId="4" fillId="26" borderId="54" xfId="0" applyNumberFormat="1" applyFont="1" applyFill="1" applyBorder="1" applyAlignment="1">
      <alignment horizontal="left" vertical="center" wrapText="1"/>
    </xf>
    <xf numFmtId="167" fontId="4" fillId="26" borderId="41" xfId="0" applyNumberFormat="1" applyFont="1" applyFill="1" applyBorder="1" applyAlignment="1">
      <alignment horizontal="left" vertical="center" wrapText="1"/>
    </xf>
    <xf numFmtId="167" fontId="4" fillId="26" borderId="16" xfId="0" applyNumberFormat="1" applyFont="1" applyFill="1" applyBorder="1" applyAlignment="1">
      <alignment horizontal="left" vertical="center" wrapText="1"/>
    </xf>
    <xf numFmtId="167" fontId="4" fillId="26" borderId="17" xfId="0" applyNumberFormat="1" applyFont="1" applyFill="1" applyBorder="1" applyAlignment="1">
      <alignment horizontal="left" vertical="center" wrapText="1"/>
    </xf>
    <xf numFmtId="167" fontId="4" fillId="3" borderId="25" xfId="0" applyNumberFormat="1" applyFont="1" applyFill="1" applyBorder="1" applyAlignment="1">
      <alignment horizontal="center" vertical="center" wrapText="1"/>
    </xf>
    <xf numFmtId="167" fontId="4" fillId="3" borderId="18" xfId="0" applyNumberFormat="1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3" fillId="26" borderId="27" xfId="0" applyFont="1" applyFill="1" applyBorder="1" applyAlignment="1">
      <alignment horizontal="center" vertical="center"/>
    </xf>
    <xf numFmtId="0" fontId="3" fillId="26" borderId="55" xfId="0" applyFont="1" applyFill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0" fontId="3" fillId="26" borderId="7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67" fontId="12" fillId="14" borderId="4" xfId="0" applyNumberFormat="1" applyFont="1" applyFill="1" applyBorder="1" applyAlignment="1">
      <alignment horizontal="center" vertical="center" wrapText="1"/>
    </xf>
    <xf numFmtId="167" fontId="12" fillId="14" borderId="5" xfId="0" applyNumberFormat="1" applyFont="1" applyFill="1" applyBorder="1" applyAlignment="1">
      <alignment horizontal="center" vertical="center" wrapText="1"/>
    </xf>
    <xf numFmtId="167" fontId="4" fillId="26" borderId="33" xfId="0" applyNumberFormat="1" applyFont="1" applyFill="1" applyBorder="1" applyAlignment="1">
      <alignment horizontal="left" vertical="center" wrapText="1"/>
    </xf>
    <xf numFmtId="167" fontId="4" fillId="26" borderId="72" xfId="0" applyNumberFormat="1" applyFont="1" applyFill="1" applyBorder="1" applyAlignment="1">
      <alignment horizontal="left" vertical="center" wrapText="1"/>
    </xf>
    <xf numFmtId="3" fontId="4" fillId="0" borderId="68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167" fontId="4" fillId="3" borderId="67" xfId="0" applyNumberFormat="1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/>
    </xf>
    <xf numFmtId="0" fontId="4" fillId="26" borderId="21" xfId="0" applyFont="1" applyFill="1" applyBorder="1" applyAlignment="1">
      <alignment horizontal="center" vertical="center"/>
    </xf>
    <xf numFmtId="0" fontId="10" fillId="26" borderId="6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center" vertical="center" wrapText="1"/>
    </xf>
    <xf numFmtId="0" fontId="10" fillId="26" borderId="20" xfId="0" applyFont="1" applyFill="1" applyBorder="1" applyAlignment="1">
      <alignment horizontal="left" vertical="center" wrapText="1"/>
    </xf>
    <xf numFmtId="0" fontId="10" fillId="26" borderId="21" xfId="0" applyFont="1" applyFill="1" applyBorder="1" applyAlignment="1">
      <alignment horizontal="left" vertical="center" wrapText="1"/>
    </xf>
    <xf numFmtId="0" fontId="18" fillId="26" borderId="64" xfId="0" applyFont="1" applyFill="1" applyBorder="1" applyAlignment="1">
      <alignment horizontal="left" vertical="center"/>
    </xf>
    <xf numFmtId="0" fontId="18" fillId="26" borderId="57" xfId="0" applyFont="1" applyFill="1" applyBorder="1" applyAlignment="1">
      <alignment horizontal="left" vertical="center"/>
    </xf>
    <xf numFmtId="0" fontId="14" fillId="26" borderId="73" xfId="0" applyFont="1" applyFill="1" applyBorder="1" applyAlignment="1">
      <alignment horizontal="left" vertical="center" wrapText="1"/>
    </xf>
    <xf numFmtId="0" fontId="14" fillId="26" borderId="74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9" fillId="26" borderId="45" xfId="0" applyFont="1" applyFill="1" applyBorder="1" applyAlignment="1">
      <alignment horizontal="center" vertical="center"/>
    </xf>
    <xf numFmtId="0" fontId="29" fillId="26" borderId="31" xfId="0" applyFont="1" applyFill="1" applyBorder="1" applyAlignment="1">
      <alignment horizontal="center" vertical="center"/>
    </xf>
    <xf numFmtId="0" fontId="18" fillId="26" borderId="54" xfId="0" applyFont="1" applyFill="1" applyBorder="1" applyAlignment="1">
      <alignment horizontal="left" vertical="center" wrapText="1"/>
    </xf>
    <xf numFmtId="0" fontId="18" fillId="26" borderId="41" xfId="0" applyFont="1" applyFill="1" applyBorder="1" applyAlignment="1">
      <alignment horizontal="left" vertical="center" wrapText="1"/>
    </xf>
    <xf numFmtId="0" fontId="10" fillId="26" borderId="6" xfId="0" applyFont="1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3" fillId="26" borderId="82" xfId="0" applyFont="1" applyFill="1" applyBorder="1" applyAlignment="1">
      <alignment horizontal="center" vertical="center"/>
    </xf>
    <xf numFmtId="0" fontId="3" fillId="26" borderId="67" xfId="0" applyFont="1" applyFill="1" applyBorder="1" applyAlignment="1">
      <alignment horizontal="center" vertical="center"/>
    </xf>
    <xf numFmtId="0" fontId="18" fillId="26" borderId="16" xfId="0" applyFont="1" applyFill="1" applyBorder="1" applyAlignment="1">
      <alignment horizontal="left" vertical="center"/>
    </xf>
    <xf numFmtId="0" fontId="18" fillId="26" borderId="17" xfId="0" applyFont="1" applyFill="1" applyBorder="1" applyAlignment="1">
      <alignment horizontal="left" vertical="center"/>
    </xf>
    <xf numFmtId="0" fontId="4" fillId="26" borderId="6" xfId="0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center" vertical="center" wrapText="1"/>
    </xf>
    <xf numFmtId="0" fontId="3" fillId="14" borderId="55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53" xfId="0" applyFont="1" applyFill="1" applyBorder="1" applyAlignment="1">
      <alignment horizontal="center" vertical="center" wrapText="1"/>
    </xf>
    <xf numFmtId="0" fontId="3" fillId="14" borderId="63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/>
    </xf>
    <xf numFmtId="0" fontId="3" fillId="14" borderId="55" xfId="0" applyFont="1" applyFill="1" applyBorder="1" applyAlignment="1">
      <alignment horizontal="center" vertical="center"/>
    </xf>
    <xf numFmtId="0" fontId="3" fillId="14" borderId="44" xfId="0" applyFont="1" applyFill="1" applyBorder="1" applyAlignment="1">
      <alignment horizontal="center" vertical="center"/>
    </xf>
    <xf numFmtId="0" fontId="3" fillId="14" borderId="59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167" fontId="4" fillId="26" borderId="20" xfId="0" applyNumberFormat="1" applyFont="1" applyFill="1" applyBorder="1" applyAlignment="1">
      <alignment horizontal="left" vertical="center" wrapText="1"/>
    </xf>
    <xf numFmtId="167" fontId="4" fillId="26" borderId="21" xfId="0" applyNumberFormat="1" applyFont="1" applyFill="1" applyBorder="1" applyAlignment="1">
      <alignment horizontal="left" vertical="center" wrapText="1"/>
    </xf>
    <xf numFmtId="167" fontId="4" fillId="26" borderId="45" xfId="0" applyNumberFormat="1" applyFont="1" applyFill="1" applyBorder="1" applyAlignment="1">
      <alignment horizontal="left" vertical="center" wrapText="1"/>
    </xf>
    <xf numFmtId="167" fontId="4" fillId="26" borderId="31" xfId="0" applyNumberFormat="1" applyFont="1" applyFill="1" applyBorder="1" applyAlignment="1">
      <alignment horizontal="left" vertical="center" wrapText="1"/>
    </xf>
    <xf numFmtId="167" fontId="12" fillId="14" borderId="27" xfId="0" applyNumberFormat="1" applyFont="1" applyFill="1" applyBorder="1" applyAlignment="1">
      <alignment horizontal="center" vertical="center" wrapText="1"/>
    </xf>
    <xf numFmtId="167" fontId="12" fillId="14" borderId="55" xfId="0" applyNumberFormat="1" applyFont="1" applyFill="1" applyBorder="1" applyAlignment="1">
      <alignment horizontal="center" vertical="center" wrapText="1"/>
    </xf>
    <xf numFmtId="167" fontId="12" fillId="14" borderId="16" xfId="0" applyNumberFormat="1" applyFont="1" applyFill="1" applyBorder="1" applyAlignment="1">
      <alignment horizontal="center" vertical="center" wrapText="1"/>
    </xf>
    <xf numFmtId="167" fontId="12" fillId="14" borderId="17" xfId="0" applyNumberFormat="1" applyFont="1" applyFill="1" applyBorder="1" applyAlignment="1">
      <alignment horizontal="center" vertical="center" wrapText="1"/>
    </xf>
    <xf numFmtId="0" fontId="14" fillId="27" borderId="54" xfId="0" applyFont="1" applyFill="1" applyBorder="1" applyAlignment="1">
      <alignment horizontal="left" vertical="center" wrapText="1"/>
    </xf>
    <xf numFmtId="0" fontId="14" fillId="27" borderId="41" xfId="0" applyFont="1" applyFill="1" applyBorder="1" applyAlignment="1">
      <alignment horizontal="left" vertical="center" wrapText="1"/>
    </xf>
    <xf numFmtId="0" fontId="14" fillId="27" borderId="33" xfId="0" applyFont="1" applyFill="1" applyBorder="1" applyAlignment="1">
      <alignment horizontal="left" vertical="center" wrapText="1"/>
    </xf>
    <xf numFmtId="0" fontId="14" fillId="27" borderId="72" xfId="0" applyFont="1" applyFill="1" applyBorder="1" applyAlignment="1">
      <alignment horizontal="left" vertical="center" wrapText="1"/>
    </xf>
    <xf numFmtId="10" fontId="36" fillId="2" borderId="28" xfId="0" applyNumberFormat="1" applyFont="1" applyFill="1" applyBorder="1" applyAlignment="1" applyProtection="1">
      <alignment horizontal="center" vertical="center"/>
      <protection locked="0"/>
    </xf>
    <xf numFmtId="10" fontId="36" fillId="2" borderId="68" xfId="0" applyNumberFormat="1" applyFont="1" applyFill="1" applyBorder="1" applyAlignment="1" applyProtection="1">
      <alignment horizontal="center" vertical="center"/>
      <protection locked="0"/>
    </xf>
    <xf numFmtId="10" fontId="36" fillId="4" borderId="25" xfId="0" applyNumberFormat="1" applyFont="1" applyFill="1" applyBorder="1" applyAlignment="1" applyProtection="1">
      <alignment horizontal="center" vertical="center"/>
      <protection locked="0"/>
    </xf>
    <xf numFmtId="10" fontId="36" fillId="4" borderId="67" xfId="0" applyNumberFormat="1" applyFont="1" applyFill="1" applyBorder="1" applyAlignment="1" applyProtection="1">
      <alignment horizontal="center" vertical="center"/>
      <protection locked="0"/>
    </xf>
    <xf numFmtId="0" fontId="25" fillId="26" borderId="20" xfId="0" applyFont="1" applyFill="1" applyBorder="1" applyAlignment="1">
      <alignment horizontal="left" vertical="center"/>
    </xf>
    <xf numFmtId="0" fontId="25" fillId="26" borderId="21" xfId="0" applyFont="1" applyFill="1" applyBorder="1" applyAlignment="1">
      <alignment horizontal="left" vertical="center"/>
    </xf>
    <xf numFmtId="167" fontId="4" fillId="3" borderId="47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0" fontId="4" fillId="0" borderId="47" xfId="0" applyNumberFormat="1" applyFont="1" applyBorder="1" applyAlignment="1" applyProtection="1">
      <alignment horizontal="center" vertical="center"/>
      <protection locked="0"/>
    </xf>
    <xf numFmtId="10" fontId="4" fillId="0" borderId="32" xfId="0" applyNumberFormat="1" applyFont="1" applyBorder="1" applyAlignment="1" applyProtection="1">
      <alignment horizontal="center" vertical="center"/>
      <protection locked="0"/>
    </xf>
    <xf numFmtId="0" fontId="3" fillId="14" borderId="5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E5F2FF"/>
      <color rgb="FFAFFFEA"/>
      <color rgb="FF75FFDB"/>
      <color rgb="FF01FFBC"/>
      <color rgb="FFFFEFF0"/>
      <color rgb="FFFFEFFA"/>
      <color rgb="FFDDEEFF"/>
      <color rgb="FFFFE5E6"/>
      <color rgb="FF85C2FF"/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F6C0-16D5-415A-AB54-4706F765DB65}">
  <sheetPr>
    <tabColor rgb="FFFF7C80"/>
    <pageSetUpPr fitToPage="1"/>
  </sheetPr>
  <dimension ref="A2:P61"/>
  <sheetViews>
    <sheetView showGridLines="0" tabSelected="1" zoomScale="80" zoomScaleNormal="80" workbookViewId="0">
      <selection activeCell="B6" sqref="B6"/>
    </sheetView>
  </sheetViews>
  <sheetFormatPr baseColWidth="10" defaultRowHeight="15"/>
  <cols>
    <col min="1" max="1" width="4.28515625" customWidth="1"/>
    <col min="2" max="2" width="65.140625" customWidth="1"/>
    <col min="3" max="3" width="26.42578125" customWidth="1"/>
    <col min="4" max="4" width="22.5703125" customWidth="1"/>
    <col min="5" max="5" width="21.140625" customWidth="1"/>
    <col min="6" max="6" width="19.5703125" customWidth="1"/>
  </cols>
  <sheetData>
    <row r="2" spans="2:16" ht="27" customHeight="1">
      <c r="B2" s="411" t="s">
        <v>179</v>
      </c>
      <c r="C2" s="412"/>
      <c r="D2" s="412"/>
      <c r="E2" s="413"/>
    </row>
    <row r="3" spans="2:16" ht="16.5" customHeight="1">
      <c r="B3" s="212"/>
      <c r="C3" s="212"/>
      <c r="D3" s="212"/>
      <c r="E3" s="212"/>
    </row>
    <row r="4" spans="2:16" ht="24" customHeight="1">
      <c r="B4" s="416" t="s">
        <v>219</v>
      </c>
      <c r="C4" s="416"/>
      <c r="D4" s="416"/>
      <c r="E4" s="416"/>
    </row>
    <row r="5" spans="2:16" ht="16.5" customHeight="1" thickBot="1">
      <c r="B5" s="13"/>
      <c r="C5" s="14"/>
      <c r="D5" s="14"/>
      <c r="E5" s="14"/>
    </row>
    <row r="6" spans="2:16" ht="18.75">
      <c r="B6" s="279" t="s">
        <v>194</v>
      </c>
      <c r="C6" s="417"/>
      <c r="D6" s="418"/>
      <c r="E6" s="14"/>
      <c r="F6" s="52"/>
      <c r="G6" s="209"/>
      <c r="H6" s="286"/>
      <c r="I6" s="286"/>
      <c r="J6" s="286"/>
    </row>
    <row r="7" spans="2:16" ht="19.5" thickBot="1">
      <c r="B7" s="280" t="s">
        <v>195</v>
      </c>
      <c r="C7" s="419"/>
      <c r="D7" s="420"/>
      <c r="E7" s="14"/>
      <c r="F7" s="52"/>
      <c r="G7" s="209"/>
      <c r="H7" s="286"/>
      <c r="I7" s="286"/>
      <c r="J7" s="286"/>
    </row>
    <row r="8" spans="2:16" ht="21" customHeight="1" thickBot="1">
      <c r="B8" s="13"/>
      <c r="C8" s="14"/>
      <c r="D8" s="14"/>
      <c r="E8" s="14"/>
      <c r="H8" s="52"/>
    </row>
    <row r="9" spans="2:16" ht="27" customHeight="1" thickBot="1">
      <c r="B9" s="287" t="s">
        <v>15</v>
      </c>
      <c r="C9" s="414" t="s">
        <v>200</v>
      </c>
      <c r="D9" s="415"/>
      <c r="E9" s="426" t="s">
        <v>201</v>
      </c>
      <c r="F9" s="427"/>
      <c r="H9" s="405" t="s">
        <v>202</v>
      </c>
      <c r="I9" s="406"/>
      <c r="J9" s="407"/>
      <c r="K9" s="317"/>
      <c r="L9" s="209"/>
      <c r="M9" s="209"/>
      <c r="N9" s="209"/>
      <c r="O9" s="209"/>
      <c r="P9" s="209"/>
    </row>
    <row r="10" spans="2:16" ht="33.75" customHeight="1" thickBot="1">
      <c r="B10" s="288" t="s">
        <v>16</v>
      </c>
      <c r="C10" s="289" t="s">
        <v>64</v>
      </c>
      <c r="D10" s="290" t="s">
        <v>203</v>
      </c>
      <c r="E10" s="289" t="s">
        <v>204</v>
      </c>
      <c r="F10" s="291" t="s">
        <v>205</v>
      </c>
      <c r="H10" s="408"/>
      <c r="I10" s="409"/>
      <c r="J10" s="410"/>
    </row>
    <row r="11" spans="2:16" ht="18" customHeight="1">
      <c r="B11" s="292" t="s">
        <v>17</v>
      </c>
      <c r="C11" s="293"/>
      <c r="D11" s="294"/>
      <c r="E11" s="295"/>
      <c r="F11" s="296" t="e">
        <f>((E11/D11)/12)</f>
        <v>#DIV/0!</v>
      </c>
    </row>
    <row r="12" spans="2:16" ht="18" customHeight="1">
      <c r="B12" s="177" t="s">
        <v>18</v>
      </c>
      <c r="C12" s="297"/>
      <c r="D12" s="15"/>
      <c r="E12" s="298"/>
      <c r="F12" s="296" t="e">
        <f t="shared" ref="F12:F18" si="0">((E12/D12)/12)</f>
        <v>#DIV/0!</v>
      </c>
    </row>
    <row r="13" spans="2:16" ht="18" customHeight="1">
      <c r="B13" s="177" t="s">
        <v>118</v>
      </c>
      <c r="C13" s="297"/>
      <c r="D13" s="15"/>
      <c r="E13" s="298"/>
      <c r="F13" s="296" t="e">
        <f t="shared" si="0"/>
        <v>#DIV/0!</v>
      </c>
    </row>
    <row r="14" spans="2:16" ht="18" customHeight="1">
      <c r="B14" s="177" t="s">
        <v>119</v>
      </c>
      <c r="C14" s="297"/>
      <c r="D14" s="15"/>
      <c r="E14" s="298"/>
      <c r="F14" s="296" t="e">
        <f t="shared" si="0"/>
        <v>#DIV/0!</v>
      </c>
    </row>
    <row r="15" spans="2:16" ht="18" customHeight="1">
      <c r="B15" s="177" t="s">
        <v>19</v>
      </c>
      <c r="C15" s="297"/>
      <c r="D15" s="15"/>
      <c r="E15" s="298"/>
      <c r="F15" s="296" t="e">
        <f t="shared" si="0"/>
        <v>#DIV/0!</v>
      </c>
    </row>
    <row r="16" spans="2:16" ht="18" customHeight="1">
      <c r="B16" s="177" t="s">
        <v>206</v>
      </c>
      <c r="C16" s="297"/>
      <c r="D16" s="15"/>
      <c r="E16" s="298"/>
      <c r="F16" s="296" t="e">
        <f t="shared" si="0"/>
        <v>#DIV/0!</v>
      </c>
    </row>
    <row r="17" spans="2:10" ht="18" customHeight="1">
      <c r="B17" s="177" t="s">
        <v>117</v>
      </c>
      <c r="C17" s="297"/>
      <c r="D17" s="15"/>
      <c r="E17" s="298"/>
      <c r="F17" s="296" t="e">
        <f t="shared" si="0"/>
        <v>#DIV/0!</v>
      </c>
    </row>
    <row r="18" spans="2:10" ht="18" customHeight="1">
      <c r="B18" s="177" t="s">
        <v>116</v>
      </c>
      <c r="C18" s="297"/>
      <c r="D18" s="15"/>
      <c r="E18" s="321"/>
      <c r="F18" s="322" t="e">
        <f t="shared" si="0"/>
        <v>#DIV/0!</v>
      </c>
    </row>
    <row r="19" spans="2:10" ht="22.5" customHeight="1" thickBot="1">
      <c r="B19" s="70" t="s">
        <v>207</v>
      </c>
      <c r="C19" s="299">
        <f>SUM(C11:C18)</f>
        <v>0</v>
      </c>
      <c r="D19" s="300">
        <f>SUM(D11:D18)</f>
        <v>0</v>
      </c>
      <c r="E19" s="323">
        <f>SUM(E11:E18)</f>
        <v>0</v>
      </c>
      <c r="F19" s="301"/>
    </row>
    <row r="20" spans="2:10" ht="27" customHeight="1" thickBot="1">
      <c r="B20" s="302" t="s">
        <v>4</v>
      </c>
      <c r="C20" s="421"/>
      <c r="D20" s="422"/>
      <c r="E20" s="422"/>
      <c r="F20" s="423"/>
      <c r="G20" s="32"/>
    </row>
    <row r="21" spans="2:10" ht="24.75" customHeight="1" thickBot="1">
      <c r="B21" s="16"/>
      <c r="C21" s="17"/>
      <c r="D21" s="324"/>
      <c r="E21" s="324"/>
      <c r="F21" s="52"/>
    </row>
    <row r="22" spans="2:10" s="71" customFormat="1" ht="31.5" customHeight="1" thickBot="1">
      <c r="B22" s="149" t="s">
        <v>100</v>
      </c>
      <c r="C22" s="150" t="s">
        <v>111</v>
      </c>
      <c r="D22" s="150" t="s">
        <v>113</v>
      </c>
      <c r="E22" s="325" t="s">
        <v>197</v>
      </c>
      <c r="F22"/>
      <c r="G22"/>
      <c r="H22"/>
      <c r="I22"/>
      <c r="J22"/>
    </row>
    <row r="23" spans="2:10" s="71" customFormat="1" ht="18" customHeight="1">
      <c r="B23" s="178" t="s">
        <v>157</v>
      </c>
      <c r="C23" s="148"/>
      <c r="D23" s="148"/>
      <c r="E23" s="326" t="e">
        <f>D23/C23</f>
        <v>#DIV/0!</v>
      </c>
    </row>
    <row r="24" spans="2:10" s="71" customFormat="1" ht="18" customHeight="1">
      <c r="B24" s="303" t="s">
        <v>109</v>
      </c>
      <c r="C24" s="145"/>
      <c r="D24" s="145"/>
      <c r="E24" s="327" t="e">
        <f t="shared" ref="E24:E30" si="1">D24/C24</f>
        <v>#DIV/0!</v>
      </c>
    </row>
    <row r="25" spans="2:10" s="71" customFormat="1" ht="18" customHeight="1">
      <c r="B25" s="303" t="s">
        <v>110</v>
      </c>
      <c r="C25" s="145"/>
      <c r="D25" s="145"/>
      <c r="E25" s="327" t="e">
        <f t="shared" si="1"/>
        <v>#DIV/0!</v>
      </c>
    </row>
    <row r="26" spans="2:10" s="71" customFormat="1" ht="15.75" customHeight="1">
      <c r="B26" s="318" t="s">
        <v>159</v>
      </c>
      <c r="C26" s="145"/>
      <c r="D26" s="145"/>
      <c r="E26" s="327" t="e">
        <f t="shared" si="1"/>
        <v>#DIV/0!</v>
      </c>
    </row>
    <row r="27" spans="2:10" s="71" customFormat="1" ht="18" customHeight="1">
      <c r="B27" s="179" t="s">
        <v>156</v>
      </c>
      <c r="C27" s="145"/>
      <c r="D27" s="145"/>
      <c r="E27" s="327" t="e">
        <f t="shared" si="1"/>
        <v>#DIV/0!</v>
      </c>
    </row>
    <row r="28" spans="2:10" s="71" customFormat="1" ht="18" customHeight="1">
      <c r="B28" s="303" t="s">
        <v>112</v>
      </c>
      <c r="C28" s="145"/>
      <c r="D28" s="145"/>
      <c r="E28" s="327" t="e">
        <f t="shared" si="1"/>
        <v>#DIV/0!</v>
      </c>
    </row>
    <row r="29" spans="2:10" s="71" customFormat="1" ht="18" customHeight="1">
      <c r="B29" s="303" t="s">
        <v>176</v>
      </c>
      <c r="C29" s="145"/>
      <c r="D29" s="145"/>
      <c r="E29" s="327" t="e">
        <f t="shared" si="1"/>
        <v>#DIV/0!</v>
      </c>
    </row>
    <row r="30" spans="2:10" s="71" customFormat="1" ht="18" customHeight="1">
      <c r="B30" s="179" t="s">
        <v>114</v>
      </c>
      <c r="C30" s="145"/>
      <c r="D30" s="145"/>
      <c r="E30" s="327" t="e">
        <f t="shared" si="1"/>
        <v>#DIV/0!</v>
      </c>
    </row>
    <row r="31" spans="2:10" s="71" customFormat="1" ht="26.25" customHeight="1" thickBot="1">
      <c r="B31" s="180" t="s">
        <v>115</v>
      </c>
      <c r="C31" s="146"/>
      <c r="D31" s="147"/>
      <c r="E31" s="304"/>
    </row>
    <row r="32" spans="2:10" ht="27.75" customHeight="1" thickBot="1">
      <c r="B32" s="75"/>
      <c r="C32" s="76"/>
      <c r="D32" s="71"/>
      <c r="E32" s="99"/>
      <c r="F32" s="71"/>
      <c r="G32" s="71"/>
      <c r="H32" s="71"/>
      <c r="I32" s="71"/>
      <c r="J32" s="71"/>
    </row>
    <row r="33" spans="1:5" ht="31.5" customHeight="1" thickBot="1">
      <c r="B33" s="55" t="s">
        <v>84</v>
      </c>
      <c r="C33" s="328" t="s">
        <v>81</v>
      </c>
      <c r="D33" s="20" t="s">
        <v>191</v>
      </c>
      <c r="E33" s="10"/>
    </row>
    <row r="34" spans="1:5" ht="18" customHeight="1">
      <c r="B34" s="176" t="s">
        <v>208</v>
      </c>
      <c r="C34" s="329"/>
      <c r="D34" s="330" t="e">
        <f>C34/$D$15</f>
        <v>#DIV/0!</v>
      </c>
      <c r="E34" s="10"/>
    </row>
    <row r="35" spans="1:5" ht="18" customHeight="1">
      <c r="B35" s="176" t="s">
        <v>160</v>
      </c>
      <c r="C35" s="331"/>
      <c r="D35" s="330" t="e">
        <f t="shared" ref="D35:D36" si="2">C35/$D$15</f>
        <v>#DIV/0!</v>
      </c>
      <c r="E35" s="10"/>
    </row>
    <row r="36" spans="1:5" ht="18" customHeight="1">
      <c r="B36" s="176" t="s">
        <v>161</v>
      </c>
      <c r="C36" s="331"/>
      <c r="D36" s="330" t="e">
        <f t="shared" si="2"/>
        <v>#DIV/0!</v>
      </c>
      <c r="E36" s="10"/>
    </row>
    <row r="37" spans="1:5" ht="18" customHeight="1">
      <c r="B37" s="177" t="s">
        <v>85</v>
      </c>
      <c r="C37" s="332"/>
      <c r="D37" s="330" t="e">
        <f>C37/$D$15</f>
        <v>#DIV/0!</v>
      </c>
      <c r="E37" s="10"/>
    </row>
    <row r="38" spans="1:5" ht="18" customHeight="1">
      <c r="B38" s="177" t="s">
        <v>86</v>
      </c>
      <c r="C38" s="332"/>
      <c r="D38" s="330" t="e">
        <f>C38/$D$15</f>
        <v>#DIV/0!</v>
      </c>
      <c r="E38" s="10"/>
    </row>
    <row r="39" spans="1:5" ht="18" customHeight="1">
      <c r="B39" s="177" t="s">
        <v>87</v>
      </c>
      <c r="C39" s="333"/>
      <c r="D39" s="330" t="e">
        <f>C39/$D$15</f>
        <v>#DIV/0!</v>
      </c>
      <c r="E39" s="10"/>
    </row>
    <row r="40" spans="1:5" ht="18" customHeight="1">
      <c r="B40" s="177" t="s">
        <v>88</v>
      </c>
      <c r="C40" s="332"/>
      <c r="D40" s="334"/>
      <c r="E40" s="10"/>
    </row>
    <row r="41" spans="1:5" ht="18" customHeight="1">
      <c r="A41" s="87"/>
      <c r="B41" s="177" t="s">
        <v>82</v>
      </c>
      <c r="C41" s="333"/>
      <c r="D41" s="335"/>
      <c r="E41" s="10"/>
    </row>
    <row r="42" spans="1:5" ht="27.75" customHeight="1">
      <c r="A42" s="87"/>
      <c r="B42" s="181" t="s">
        <v>175</v>
      </c>
      <c r="C42" s="332"/>
      <c r="D42" s="151"/>
      <c r="E42" s="10"/>
    </row>
    <row r="43" spans="1:5" ht="18" customHeight="1">
      <c r="A43" s="87"/>
      <c r="B43" s="181" t="s">
        <v>107</v>
      </c>
      <c r="C43" s="332"/>
      <c r="D43" s="330" t="e">
        <f>C43/$D$15</f>
        <v>#DIV/0!</v>
      </c>
      <c r="E43" s="10"/>
    </row>
    <row r="44" spans="1:5" ht="18" customHeight="1">
      <c r="A44" s="87"/>
      <c r="B44" s="181" t="s">
        <v>108</v>
      </c>
      <c r="C44" s="332"/>
      <c r="D44" s="330" t="e">
        <f>C44/$D$15</f>
        <v>#DIV/0!</v>
      </c>
      <c r="E44" s="10"/>
    </row>
    <row r="45" spans="1:5" ht="18" customHeight="1">
      <c r="A45" s="87"/>
      <c r="B45" s="182" t="s">
        <v>24</v>
      </c>
      <c r="C45" s="332"/>
      <c r="D45" s="151"/>
      <c r="E45" s="10"/>
    </row>
    <row r="46" spans="1:5" ht="18" customHeight="1" thickBot="1">
      <c r="A46" s="87"/>
      <c r="B46" s="183" t="s">
        <v>25</v>
      </c>
      <c r="C46" s="336"/>
      <c r="D46" s="152"/>
      <c r="E46" s="10"/>
    </row>
    <row r="47" spans="1:5" ht="23.25" customHeight="1" thickBot="1">
      <c r="B47" s="337" t="s">
        <v>4</v>
      </c>
      <c r="C47" s="424"/>
      <c r="D47" s="425"/>
      <c r="E47" s="18"/>
    </row>
    <row r="48" spans="1:5" ht="27" customHeight="1" thickBot="1">
      <c r="A48" s="87"/>
      <c r="B48" s="74"/>
      <c r="C48" s="93"/>
      <c r="D48" s="93"/>
      <c r="E48" s="18"/>
    </row>
    <row r="49" spans="1:5" ht="18.95" customHeight="1" thickBot="1">
      <c r="A49" s="87"/>
      <c r="B49" s="394" t="s">
        <v>65</v>
      </c>
      <c r="C49" s="394"/>
      <c r="D49" s="395"/>
      <c r="E49" s="399"/>
    </row>
    <row r="50" spans="1:5" ht="18.95" customHeight="1">
      <c r="A50" s="87"/>
      <c r="B50" s="184" t="s">
        <v>68</v>
      </c>
      <c r="C50" s="186">
        <v>2025</v>
      </c>
      <c r="D50" s="187">
        <v>2026</v>
      </c>
      <c r="E50" s="39"/>
    </row>
    <row r="51" spans="1:5" ht="18.95" customHeight="1">
      <c r="A51" s="87"/>
      <c r="B51" s="210" t="s">
        <v>210</v>
      </c>
      <c r="C51" s="305" t="s">
        <v>66</v>
      </c>
      <c r="D51" s="306"/>
      <c r="E51" s="400"/>
    </row>
    <row r="52" spans="1:5" ht="18.95" customHeight="1">
      <c r="A52" s="87"/>
      <c r="B52" s="210" t="s">
        <v>210</v>
      </c>
      <c r="C52" s="307"/>
      <c r="D52" s="308"/>
      <c r="E52" s="401"/>
    </row>
    <row r="53" spans="1:5" ht="18.95" customHeight="1">
      <c r="A53" s="87"/>
      <c r="B53" s="210" t="s">
        <v>210</v>
      </c>
      <c r="C53" s="307"/>
      <c r="D53" s="308"/>
      <c r="E53" s="401"/>
    </row>
    <row r="54" spans="1:5" ht="18.95" customHeight="1">
      <c r="A54" s="87"/>
      <c r="B54" s="210" t="s">
        <v>210</v>
      </c>
      <c r="C54" s="307"/>
      <c r="D54" s="308"/>
      <c r="E54" s="401"/>
    </row>
    <row r="55" spans="1:5" ht="18.95" customHeight="1" thickBot="1">
      <c r="A55" s="87"/>
      <c r="B55" s="338" t="s">
        <v>174</v>
      </c>
      <c r="C55" s="309"/>
      <c r="D55" s="310"/>
      <c r="E55" s="402"/>
    </row>
    <row r="56" spans="1:5" ht="18.95" customHeight="1">
      <c r="A56" s="87"/>
      <c r="B56" s="185" t="s">
        <v>67</v>
      </c>
      <c r="C56" s="188">
        <v>2026</v>
      </c>
      <c r="D56" s="404">
        <v>2027</v>
      </c>
      <c r="E56" s="403"/>
    </row>
    <row r="57" spans="1:5" ht="18.95" customHeight="1">
      <c r="A57" s="87"/>
      <c r="B57" s="210"/>
      <c r="C57" s="210" t="s">
        <v>210</v>
      </c>
      <c r="D57" s="312"/>
      <c r="E57" s="137"/>
    </row>
    <row r="58" spans="1:5" ht="18.95" customHeight="1">
      <c r="A58" s="87"/>
      <c r="B58" s="210"/>
      <c r="C58" s="313"/>
      <c r="D58" s="314"/>
      <c r="E58" s="400"/>
    </row>
    <row r="59" spans="1:5" ht="18.95" customHeight="1">
      <c r="A59" s="87"/>
      <c r="B59" s="210"/>
      <c r="C59" s="311"/>
      <c r="D59" s="312"/>
      <c r="E59" s="137"/>
    </row>
    <row r="60" spans="1:5" ht="18.95" customHeight="1" thickBot="1">
      <c r="A60" s="87"/>
      <c r="B60" s="210"/>
      <c r="C60" s="315"/>
      <c r="D60" s="316"/>
      <c r="E60" s="137"/>
    </row>
    <row r="61" spans="1:5" ht="36.75" customHeight="1" thickBot="1">
      <c r="A61" s="87"/>
      <c r="B61" s="189" t="s">
        <v>4</v>
      </c>
      <c r="C61" s="396"/>
      <c r="D61" s="397"/>
      <c r="E61" s="398"/>
    </row>
  </sheetData>
  <mergeCells count="9">
    <mergeCell ref="C20:F20"/>
    <mergeCell ref="C47:D47"/>
    <mergeCell ref="E9:F9"/>
    <mergeCell ref="H9:J10"/>
    <mergeCell ref="B2:E2"/>
    <mergeCell ref="C9:D9"/>
    <mergeCell ref="B4:E4"/>
    <mergeCell ref="C6:D6"/>
    <mergeCell ref="C7:D7"/>
  </mergeCells>
  <dataValidations count="3">
    <dataValidation type="decimal" allowBlank="1" showInputMessage="1" showErrorMessage="1" sqref="C34:C45" xr:uid="{539D3FCE-F1EB-454A-AB02-B1FB39F8379A}">
      <formula1>0</formula1>
      <formula2>100</formula2>
    </dataValidation>
    <dataValidation type="decimal" allowBlank="1" showInputMessage="1" showErrorMessage="1" sqref="C51:E56 C11:E18" xr:uid="{FFA83A1C-E941-4DFE-B799-181A0DBDF481}">
      <formula1>0</formula1>
      <formula2>10000000</formula2>
    </dataValidation>
    <dataValidation type="decimal" allowBlank="1" showInputMessage="1" showErrorMessage="1" sqref="C58:E58" xr:uid="{8D057CD3-21ED-41DA-B215-E9D697F0E9E0}">
      <formula1>-1000000</formula1>
      <formula2>10000000</formula2>
    </dataValidation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B2D1-05EE-42EA-B227-A51DDA5C462E}">
  <sheetPr>
    <tabColor rgb="FFFF66CC"/>
    <pageSetUpPr fitToPage="1"/>
  </sheetPr>
  <dimension ref="B1:G51"/>
  <sheetViews>
    <sheetView showGridLines="0" zoomScale="90" zoomScaleNormal="90" workbookViewId="0">
      <selection activeCell="H48" sqref="H48"/>
    </sheetView>
  </sheetViews>
  <sheetFormatPr baseColWidth="10" defaultRowHeight="15"/>
  <cols>
    <col min="1" max="1" width="4.42578125" customWidth="1"/>
    <col min="2" max="2" width="68.140625" customWidth="1"/>
    <col min="3" max="6" width="20.7109375" customWidth="1"/>
  </cols>
  <sheetData>
    <row r="1" spans="2:6" ht="15.75" thickBot="1">
      <c r="B1" s="10"/>
      <c r="C1" s="10"/>
      <c r="D1" s="10"/>
      <c r="E1" s="10"/>
      <c r="F1" s="10"/>
    </row>
    <row r="2" spans="2:6" ht="21.75" customHeight="1" thickBot="1">
      <c r="B2" s="428" t="s">
        <v>143</v>
      </c>
      <c r="C2" s="429"/>
      <c r="D2" s="429"/>
      <c r="E2" s="429"/>
      <c r="F2" s="430"/>
    </row>
    <row r="3" spans="2:6" ht="18" customHeight="1">
      <c r="B3" s="164"/>
      <c r="C3" s="78" t="s">
        <v>151</v>
      </c>
      <c r="D3" s="78" t="s">
        <v>212</v>
      </c>
      <c r="E3" s="78" t="s">
        <v>211</v>
      </c>
      <c r="F3" s="83" t="s">
        <v>213</v>
      </c>
    </row>
    <row r="4" spans="2:6" ht="20.100000000000001" customHeight="1">
      <c r="B4" s="166" t="s">
        <v>122</v>
      </c>
      <c r="C4" s="214"/>
      <c r="D4" s="214"/>
      <c r="E4" s="214"/>
      <c r="F4" s="215"/>
    </row>
    <row r="5" spans="2:6" ht="20.100000000000001" customHeight="1">
      <c r="B5" s="167" t="s">
        <v>137</v>
      </c>
      <c r="C5" s="220"/>
      <c r="D5" s="220"/>
      <c r="E5" s="220"/>
      <c r="F5" s="221"/>
    </row>
    <row r="6" spans="2:6" ht="20.100000000000001" customHeight="1">
      <c r="B6" s="167" t="s">
        <v>162</v>
      </c>
      <c r="C6" s="220"/>
      <c r="D6" s="220"/>
      <c r="E6" s="220"/>
      <c r="F6" s="221"/>
    </row>
    <row r="7" spans="2:6" ht="20.100000000000001" customHeight="1">
      <c r="B7" s="167" t="s">
        <v>136</v>
      </c>
      <c r="C7" s="220"/>
      <c r="D7" s="220"/>
      <c r="E7" s="220"/>
      <c r="F7" s="221"/>
    </row>
    <row r="8" spans="2:6" ht="20.100000000000001" customHeight="1">
      <c r="B8" s="167" t="s">
        <v>139</v>
      </c>
      <c r="C8" s="220"/>
      <c r="D8" s="220"/>
      <c r="E8" s="220"/>
      <c r="F8" s="221"/>
    </row>
    <row r="9" spans="2:6" ht="20.100000000000001" customHeight="1">
      <c r="B9" s="167" t="s">
        <v>140</v>
      </c>
      <c r="C9" s="220"/>
      <c r="D9" s="220"/>
      <c r="E9" s="220"/>
      <c r="F9" s="221"/>
    </row>
    <row r="10" spans="2:6" ht="20.100000000000001" customHeight="1">
      <c r="B10" s="167" t="s">
        <v>141</v>
      </c>
      <c r="C10" s="220"/>
      <c r="D10" s="220"/>
      <c r="E10" s="220"/>
      <c r="F10" s="221"/>
    </row>
    <row r="11" spans="2:6" ht="20.100000000000001" customHeight="1">
      <c r="B11" s="168" t="s">
        <v>20</v>
      </c>
      <c r="C11" s="216"/>
      <c r="D11" s="216"/>
      <c r="E11" s="216"/>
      <c r="F11" s="217"/>
    </row>
    <row r="12" spans="2:6" ht="20.100000000000001" customHeight="1">
      <c r="B12" s="168" t="s">
        <v>21</v>
      </c>
      <c r="C12" s="216"/>
      <c r="D12" s="216"/>
      <c r="E12" s="216"/>
      <c r="F12" s="217"/>
    </row>
    <row r="13" spans="2:6" ht="20.100000000000001" customHeight="1">
      <c r="B13" s="168" t="s">
        <v>142</v>
      </c>
      <c r="C13" s="216"/>
      <c r="D13" s="216"/>
      <c r="E13" s="216"/>
      <c r="F13" s="217"/>
    </row>
    <row r="14" spans="2:6" ht="20.100000000000001" customHeight="1">
      <c r="B14" s="168" t="s">
        <v>123</v>
      </c>
      <c r="C14" s="216"/>
      <c r="D14" s="216"/>
      <c r="E14" s="216"/>
      <c r="F14" s="217"/>
    </row>
    <row r="15" spans="2:6" ht="20.100000000000001" customHeight="1">
      <c r="B15" s="168" t="s">
        <v>146</v>
      </c>
      <c r="C15" s="216"/>
      <c r="D15" s="216"/>
      <c r="E15" s="216"/>
      <c r="F15" s="217"/>
    </row>
    <row r="16" spans="2:6" ht="20.100000000000001" customHeight="1">
      <c r="B16" s="169" t="s">
        <v>121</v>
      </c>
      <c r="C16" s="218"/>
      <c r="D16" s="218"/>
      <c r="E16" s="218"/>
      <c r="F16" s="219"/>
    </row>
    <row r="17" spans="2:7" ht="20.100000000000001" customHeight="1">
      <c r="B17" s="170" t="s">
        <v>183</v>
      </c>
      <c r="C17" s="222"/>
      <c r="D17" s="222"/>
      <c r="E17" s="222"/>
      <c r="F17" s="223"/>
    </row>
    <row r="18" spans="2:7" ht="20.100000000000001" customHeight="1">
      <c r="B18" s="170" t="s">
        <v>152</v>
      </c>
      <c r="C18" s="222"/>
      <c r="D18" s="222"/>
      <c r="E18" s="222"/>
      <c r="F18" s="223"/>
    </row>
    <row r="19" spans="2:7" ht="20.100000000000001" customHeight="1">
      <c r="B19" s="170" t="s">
        <v>153</v>
      </c>
      <c r="C19" s="222"/>
      <c r="D19" s="222"/>
      <c r="E19" s="222"/>
      <c r="F19" s="223"/>
    </row>
    <row r="20" spans="2:7" ht="20.100000000000001" customHeight="1">
      <c r="B20" s="170" t="s">
        <v>147</v>
      </c>
      <c r="C20" s="222"/>
      <c r="D20" s="222"/>
      <c r="E20" s="222"/>
      <c r="F20" s="223"/>
    </row>
    <row r="21" spans="2:7" ht="20.100000000000001" customHeight="1" thickBot="1">
      <c r="B21" s="165" t="s">
        <v>120</v>
      </c>
      <c r="C21" s="213">
        <f>C16-C4</f>
        <v>0</v>
      </c>
      <c r="D21" s="213">
        <f t="shared" ref="D21:F21" si="0">D16-D4</f>
        <v>0</v>
      </c>
      <c r="E21" s="213">
        <f t="shared" si="0"/>
        <v>0</v>
      </c>
      <c r="F21" s="256">
        <f t="shared" si="0"/>
        <v>0</v>
      </c>
      <c r="G21" s="32"/>
    </row>
    <row r="22" spans="2:7" ht="20.100000000000001" customHeight="1">
      <c r="B22" s="139"/>
      <c r="C22" s="137"/>
      <c r="D22" s="137"/>
      <c r="E22" s="137"/>
      <c r="F22" s="137"/>
      <c r="G22" s="54"/>
    </row>
    <row r="23" spans="2:7" ht="18.75" customHeight="1" thickBot="1">
      <c r="B23" s="82"/>
      <c r="C23" s="30"/>
      <c r="D23" s="30"/>
      <c r="E23" s="30"/>
      <c r="F23" s="30"/>
    </row>
    <row r="24" spans="2:7" ht="21" customHeight="1" thickBot="1">
      <c r="B24" s="431" t="s">
        <v>101</v>
      </c>
      <c r="C24" s="432"/>
      <c r="D24" s="432"/>
      <c r="E24" s="432"/>
      <c r="F24" s="433"/>
      <c r="G24" s="100"/>
    </row>
    <row r="25" spans="2:7" ht="20.25" customHeight="1">
      <c r="B25" s="164"/>
      <c r="C25" s="78" t="s">
        <v>151</v>
      </c>
      <c r="D25" s="78" t="s">
        <v>212</v>
      </c>
      <c r="E25" s="78" t="s">
        <v>211</v>
      </c>
      <c r="F25" s="83" t="s">
        <v>213</v>
      </c>
    </row>
    <row r="26" spans="2:7" s="81" customFormat="1" ht="20.100000000000001" customHeight="1">
      <c r="B26" s="171" t="s">
        <v>22</v>
      </c>
      <c r="C26" s="79"/>
      <c r="D26" s="80"/>
      <c r="E26" s="80"/>
      <c r="F26" s="257"/>
    </row>
    <row r="27" spans="2:7" s="81" customFormat="1" ht="20.100000000000001" customHeight="1" thickBot="1">
      <c r="B27" s="172" t="s">
        <v>23</v>
      </c>
      <c r="C27" s="19"/>
      <c r="D27" s="19"/>
      <c r="E27" s="19"/>
      <c r="F27" s="258"/>
    </row>
    <row r="28" spans="2:7" ht="21" customHeight="1" thickBot="1">
      <c r="B28" s="341" t="s">
        <v>4</v>
      </c>
      <c r="C28" s="424"/>
      <c r="D28" s="424"/>
      <c r="E28" s="424"/>
      <c r="F28" s="425"/>
    </row>
    <row r="29" spans="2:7" ht="21" customHeight="1">
      <c r="F29" s="144"/>
    </row>
    <row r="30" spans="2:7" ht="15.75" thickBot="1"/>
    <row r="31" spans="2:7" ht="24.75" customHeight="1" thickBot="1">
      <c r="B31" s="428" t="s">
        <v>145</v>
      </c>
      <c r="C31" s="429"/>
      <c r="D31" s="429"/>
      <c r="E31" s="429"/>
      <c r="F31" s="430"/>
      <c r="G31" s="35"/>
    </row>
    <row r="32" spans="2:7" ht="20.25" customHeight="1">
      <c r="B32" s="77"/>
      <c r="C32" s="78" t="s">
        <v>151</v>
      </c>
      <c r="D32" s="78" t="s">
        <v>212</v>
      </c>
      <c r="E32" s="78" t="s">
        <v>211</v>
      </c>
      <c r="F32" s="83" t="s">
        <v>213</v>
      </c>
      <c r="G32" s="154"/>
    </row>
    <row r="33" spans="2:7" s="153" customFormat="1" ht="20.25" customHeight="1">
      <c r="B33" s="208" t="s">
        <v>182</v>
      </c>
      <c r="C33" s="248"/>
      <c r="D33" s="249"/>
      <c r="E33" s="249"/>
      <c r="F33" s="252"/>
    </row>
    <row r="34" spans="2:7">
      <c r="B34" s="166" t="s">
        <v>144</v>
      </c>
      <c r="C34" s="207" t="e">
        <f t="shared" ref="C34:C45" si="1">C4/$C$33</f>
        <v>#DIV/0!</v>
      </c>
      <c r="D34" s="207" t="e">
        <f t="shared" ref="D34:D44" si="2">D4/$D$33</f>
        <v>#DIV/0!</v>
      </c>
      <c r="E34" s="207" t="e">
        <f t="shared" ref="E34:E44" si="3">E4/$E$33</f>
        <v>#DIV/0!</v>
      </c>
      <c r="F34" s="253" t="e">
        <f t="shared" ref="F34:F44" si="4">F4/$F$33</f>
        <v>#DIV/0!</v>
      </c>
      <c r="G34" s="153"/>
    </row>
    <row r="35" spans="2:7">
      <c r="B35" s="167" t="s">
        <v>137</v>
      </c>
      <c r="C35" s="246" t="e">
        <f t="shared" si="1"/>
        <v>#DIV/0!</v>
      </c>
      <c r="D35" s="246" t="e">
        <f t="shared" si="2"/>
        <v>#DIV/0!</v>
      </c>
      <c r="E35" s="246" t="e">
        <f t="shared" si="3"/>
        <v>#DIV/0!</v>
      </c>
      <c r="F35" s="254" t="e">
        <f t="shared" si="4"/>
        <v>#DIV/0!</v>
      </c>
    </row>
    <row r="36" spans="2:7">
      <c r="B36" s="167" t="s">
        <v>138</v>
      </c>
      <c r="C36" s="246" t="e">
        <f t="shared" si="1"/>
        <v>#DIV/0!</v>
      </c>
      <c r="D36" s="246" t="e">
        <f t="shared" si="2"/>
        <v>#DIV/0!</v>
      </c>
      <c r="E36" s="246" t="e">
        <f t="shared" si="3"/>
        <v>#DIV/0!</v>
      </c>
      <c r="F36" s="254" t="e">
        <f t="shared" si="4"/>
        <v>#DIV/0!</v>
      </c>
    </row>
    <row r="37" spans="2:7">
      <c r="B37" s="167" t="s">
        <v>136</v>
      </c>
      <c r="C37" s="246" t="e">
        <f t="shared" si="1"/>
        <v>#DIV/0!</v>
      </c>
      <c r="D37" s="246" t="e">
        <f t="shared" si="2"/>
        <v>#DIV/0!</v>
      </c>
      <c r="E37" s="246" t="e">
        <f t="shared" si="3"/>
        <v>#DIV/0!</v>
      </c>
      <c r="F37" s="254" t="e">
        <f t="shared" si="4"/>
        <v>#DIV/0!</v>
      </c>
    </row>
    <row r="38" spans="2:7">
      <c r="B38" s="167" t="s">
        <v>139</v>
      </c>
      <c r="C38" s="246" t="e">
        <f t="shared" si="1"/>
        <v>#DIV/0!</v>
      </c>
      <c r="D38" s="246" t="e">
        <f t="shared" si="2"/>
        <v>#DIV/0!</v>
      </c>
      <c r="E38" s="246" t="e">
        <f t="shared" si="3"/>
        <v>#DIV/0!</v>
      </c>
      <c r="F38" s="254" t="e">
        <f t="shared" si="4"/>
        <v>#DIV/0!</v>
      </c>
    </row>
    <row r="39" spans="2:7">
      <c r="B39" s="167" t="s">
        <v>140</v>
      </c>
      <c r="C39" s="246" t="e">
        <f t="shared" si="1"/>
        <v>#DIV/0!</v>
      </c>
      <c r="D39" s="246" t="e">
        <f t="shared" si="2"/>
        <v>#DIV/0!</v>
      </c>
      <c r="E39" s="246" t="e">
        <f t="shared" si="3"/>
        <v>#DIV/0!</v>
      </c>
      <c r="F39" s="254" t="e">
        <f t="shared" si="4"/>
        <v>#DIV/0!</v>
      </c>
    </row>
    <row r="40" spans="2:7">
      <c r="B40" s="167" t="s">
        <v>141</v>
      </c>
      <c r="C40" s="246" t="e">
        <f t="shared" si="1"/>
        <v>#DIV/0!</v>
      </c>
      <c r="D40" s="246" t="e">
        <f t="shared" si="2"/>
        <v>#DIV/0!</v>
      </c>
      <c r="E40" s="246" t="e">
        <f t="shared" si="3"/>
        <v>#DIV/0!</v>
      </c>
      <c r="F40" s="254" t="e">
        <f t="shared" si="4"/>
        <v>#DIV/0!</v>
      </c>
    </row>
    <row r="41" spans="2:7">
      <c r="B41" s="168" t="s">
        <v>20</v>
      </c>
      <c r="C41" s="246" t="e">
        <f t="shared" si="1"/>
        <v>#DIV/0!</v>
      </c>
      <c r="D41" s="246" t="e">
        <f t="shared" si="2"/>
        <v>#DIV/0!</v>
      </c>
      <c r="E41" s="246" t="e">
        <f t="shared" si="3"/>
        <v>#DIV/0!</v>
      </c>
      <c r="F41" s="254" t="e">
        <f t="shared" si="4"/>
        <v>#DIV/0!</v>
      </c>
    </row>
    <row r="42" spans="2:7">
      <c r="B42" s="168" t="s">
        <v>21</v>
      </c>
      <c r="C42" s="246" t="e">
        <f t="shared" si="1"/>
        <v>#DIV/0!</v>
      </c>
      <c r="D42" s="246" t="e">
        <f t="shared" si="2"/>
        <v>#DIV/0!</v>
      </c>
      <c r="E42" s="246" t="e">
        <f t="shared" si="3"/>
        <v>#DIV/0!</v>
      </c>
      <c r="F42" s="254" t="e">
        <f t="shared" si="4"/>
        <v>#DIV/0!</v>
      </c>
    </row>
    <row r="43" spans="2:7">
      <c r="B43" s="168" t="s">
        <v>142</v>
      </c>
      <c r="C43" s="246" t="e">
        <f t="shared" si="1"/>
        <v>#DIV/0!</v>
      </c>
      <c r="D43" s="246" t="e">
        <f t="shared" si="2"/>
        <v>#DIV/0!</v>
      </c>
      <c r="E43" s="246" t="e">
        <f t="shared" si="3"/>
        <v>#DIV/0!</v>
      </c>
      <c r="F43" s="254" t="e">
        <f t="shared" si="4"/>
        <v>#DIV/0!</v>
      </c>
    </row>
    <row r="44" spans="2:7">
      <c r="B44" s="168" t="s">
        <v>123</v>
      </c>
      <c r="C44" s="246" t="e">
        <f t="shared" si="1"/>
        <v>#DIV/0!</v>
      </c>
      <c r="D44" s="246" t="e">
        <f t="shared" si="2"/>
        <v>#DIV/0!</v>
      </c>
      <c r="E44" s="246" t="e">
        <f t="shared" si="3"/>
        <v>#DIV/0!</v>
      </c>
      <c r="F44" s="254" t="e">
        <f t="shared" si="4"/>
        <v>#DIV/0!</v>
      </c>
    </row>
    <row r="45" spans="2:7">
      <c r="B45" s="168" t="s">
        <v>146</v>
      </c>
      <c r="C45" s="247" t="e">
        <f t="shared" si="1"/>
        <v>#DIV/0!</v>
      </c>
      <c r="D45" s="246" t="e">
        <f>D16/$D$33</f>
        <v>#DIV/0!</v>
      </c>
      <c r="E45" s="246" t="e">
        <f>E16/$E$33</f>
        <v>#DIV/0!</v>
      </c>
      <c r="F45" s="254" t="e">
        <f>F16/$F$33</f>
        <v>#DIV/0!</v>
      </c>
    </row>
    <row r="46" spans="2:7" ht="17.25" customHeight="1">
      <c r="B46" s="169" t="s">
        <v>121</v>
      </c>
      <c r="C46" s="276" t="e">
        <f>C16/$C$33</f>
        <v>#DIV/0!</v>
      </c>
      <c r="D46" s="276" t="e">
        <f>D16/$D$33</f>
        <v>#DIV/0!</v>
      </c>
      <c r="E46" s="276" t="e">
        <f>E16/$E$33</f>
        <v>#DIV/0!</v>
      </c>
      <c r="F46" s="339" t="e">
        <f>F16/$F$33</f>
        <v>#DIV/0!</v>
      </c>
    </row>
    <row r="47" spans="2:7">
      <c r="B47" s="170" t="s">
        <v>183</v>
      </c>
      <c r="C47" s="277" t="e">
        <f t="shared" ref="C47:C50" si="5">C17/$C$33</f>
        <v>#DIV/0!</v>
      </c>
      <c r="D47" s="277" t="e">
        <f t="shared" ref="D47:D50" si="6">D17/$D$33</f>
        <v>#DIV/0!</v>
      </c>
      <c r="E47" s="277" t="e">
        <f t="shared" ref="E47:E50" si="7">E17/$E$33</f>
        <v>#DIV/0!</v>
      </c>
      <c r="F47" s="340" t="e">
        <f t="shared" ref="F47:F50" si="8">F17/$F$33</f>
        <v>#DIV/0!</v>
      </c>
    </row>
    <row r="48" spans="2:7">
      <c r="B48" s="170" t="s">
        <v>148</v>
      </c>
      <c r="C48" s="277" t="e">
        <f t="shared" si="5"/>
        <v>#DIV/0!</v>
      </c>
      <c r="D48" s="277" t="e">
        <f t="shared" si="6"/>
        <v>#DIV/0!</v>
      </c>
      <c r="E48" s="277" t="e">
        <f t="shared" si="7"/>
        <v>#DIV/0!</v>
      </c>
      <c r="F48" s="340" t="e">
        <f t="shared" si="8"/>
        <v>#DIV/0!</v>
      </c>
    </row>
    <row r="49" spans="2:6">
      <c r="B49" s="170" t="s">
        <v>149</v>
      </c>
      <c r="C49" s="277" t="e">
        <f t="shared" si="5"/>
        <v>#DIV/0!</v>
      </c>
      <c r="D49" s="277" t="e">
        <f t="shared" si="6"/>
        <v>#DIV/0!</v>
      </c>
      <c r="E49" s="277" t="e">
        <f t="shared" si="7"/>
        <v>#DIV/0!</v>
      </c>
      <c r="F49" s="340" t="e">
        <f t="shared" si="8"/>
        <v>#DIV/0!</v>
      </c>
    </row>
    <row r="50" spans="2:6">
      <c r="B50" s="170" t="s">
        <v>147</v>
      </c>
      <c r="C50" s="277" t="e">
        <f t="shared" si="5"/>
        <v>#DIV/0!</v>
      </c>
      <c r="D50" s="277" t="e">
        <f t="shared" si="6"/>
        <v>#DIV/0!</v>
      </c>
      <c r="E50" s="277" t="e">
        <f t="shared" si="7"/>
        <v>#DIV/0!</v>
      </c>
      <c r="F50" s="340" t="e">
        <f t="shared" si="8"/>
        <v>#DIV/0!</v>
      </c>
    </row>
    <row r="51" spans="2:6" ht="20.25" customHeight="1" thickBot="1">
      <c r="B51" s="138" t="s">
        <v>150</v>
      </c>
      <c r="C51" s="250" t="e">
        <f>C39/$C$16</f>
        <v>#DIV/0!</v>
      </c>
      <c r="D51" s="251" t="e">
        <f>D39/$C$18</f>
        <v>#DIV/0!</v>
      </c>
      <c r="E51" s="251" t="e">
        <f>E39/$C$19</f>
        <v>#DIV/0!</v>
      </c>
      <c r="F51" s="255" t="e">
        <f>F39/$C$20</f>
        <v>#DIV/0!</v>
      </c>
    </row>
  </sheetData>
  <mergeCells count="4">
    <mergeCell ref="B31:F31"/>
    <mergeCell ref="C28:F28"/>
    <mergeCell ref="B2:F2"/>
    <mergeCell ref="B24:F24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FB4C-9A6F-471C-BBE2-6B862596E973}">
  <sheetPr>
    <tabColor rgb="FFCC66FF"/>
    <pageSetUpPr fitToPage="1"/>
  </sheetPr>
  <dimension ref="B1:N32"/>
  <sheetViews>
    <sheetView showGridLines="0" zoomScale="90" zoomScaleNormal="90" workbookViewId="0">
      <selection activeCell="K16" sqref="K16"/>
    </sheetView>
  </sheetViews>
  <sheetFormatPr baseColWidth="10" defaultRowHeight="15"/>
  <cols>
    <col min="1" max="1" width="4.7109375" customWidth="1"/>
    <col min="2" max="3" width="25.7109375" customWidth="1"/>
    <col min="4" max="4" width="34.7109375" customWidth="1"/>
    <col min="5" max="5" width="9.28515625" customWidth="1"/>
    <col min="6" max="6" width="38.28515625" customWidth="1"/>
    <col min="7" max="7" width="18.85546875" customWidth="1"/>
    <col min="8" max="8" width="22.5703125" customWidth="1"/>
    <col min="9" max="9" width="16.7109375" customWidth="1"/>
  </cols>
  <sheetData>
    <row r="1" spans="2:14" ht="15.75" thickBot="1"/>
    <row r="2" spans="2:14" ht="29.25" customHeight="1" thickBot="1">
      <c r="B2" s="440" t="s">
        <v>49</v>
      </c>
      <c r="C2" s="441"/>
      <c r="D2" s="442"/>
      <c r="F2" s="440" t="s">
        <v>92</v>
      </c>
      <c r="G2" s="441"/>
      <c r="H2" s="442"/>
      <c r="I2" s="190"/>
    </row>
    <row r="3" spans="2:14" ht="27.75" customHeight="1">
      <c r="B3" s="443" t="s">
        <v>53</v>
      </c>
      <c r="C3" s="444"/>
      <c r="D3" s="342"/>
      <c r="F3" s="161" t="s">
        <v>102</v>
      </c>
      <c r="G3" s="455"/>
      <c r="H3" s="456"/>
      <c r="I3" s="191"/>
      <c r="N3" s="21" t="s">
        <v>26</v>
      </c>
    </row>
    <row r="4" spans="2:14" ht="30.75" customHeight="1">
      <c r="B4" s="447" t="s">
        <v>52</v>
      </c>
      <c r="C4" s="448"/>
      <c r="D4" s="342"/>
      <c r="F4" s="162" t="s">
        <v>103</v>
      </c>
      <c r="G4" s="457"/>
      <c r="H4" s="458"/>
      <c r="I4" s="191"/>
      <c r="N4" s="21" t="s">
        <v>27</v>
      </c>
    </row>
    <row r="5" spans="2:14" ht="22.5" customHeight="1" thickBot="1">
      <c r="B5" s="453" t="s">
        <v>51</v>
      </c>
      <c r="C5" s="454"/>
      <c r="D5" s="67"/>
      <c r="F5" s="163" t="s">
        <v>189</v>
      </c>
      <c r="G5" s="459"/>
      <c r="H5" s="460"/>
      <c r="I5" s="191"/>
    </row>
    <row r="6" spans="2:14" ht="19.5" customHeight="1">
      <c r="B6" s="434" t="s">
        <v>4</v>
      </c>
      <c r="C6" s="461"/>
      <c r="D6" s="463"/>
      <c r="E6" s="52"/>
      <c r="F6" s="434" t="s">
        <v>4</v>
      </c>
      <c r="G6" s="436"/>
      <c r="H6" s="437"/>
      <c r="I6" s="192"/>
    </row>
    <row r="7" spans="2:14" ht="27" customHeight="1" thickBot="1">
      <c r="B7" s="435"/>
      <c r="C7" s="462"/>
      <c r="D7" s="464"/>
      <c r="E7" s="52"/>
      <c r="F7" s="435"/>
      <c r="G7" s="438"/>
      <c r="H7" s="439"/>
      <c r="I7" s="60"/>
    </row>
    <row r="8" spans="2:14" ht="36.75" customHeight="1" thickBot="1">
      <c r="B8" s="10"/>
      <c r="C8" s="10"/>
      <c r="D8" s="10"/>
      <c r="E8" s="52"/>
      <c r="F8" s="201"/>
      <c r="G8" s="201"/>
      <c r="H8" s="201"/>
      <c r="I8" s="194"/>
    </row>
    <row r="9" spans="2:14" ht="18" customHeight="1" thickBot="1">
      <c r="B9" s="465" t="s">
        <v>50</v>
      </c>
      <c r="C9" s="441"/>
      <c r="D9" s="442"/>
      <c r="F9" s="466" t="s">
        <v>165</v>
      </c>
      <c r="G9" s="467"/>
      <c r="H9" s="468"/>
      <c r="I9" s="195"/>
    </row>
    <row r="10" spans="2:14" ht="19.5" customHeight="1">
      <c r="B10" s="449" t="s">
        <v>54</v>
      </c>
      <c r="C10" s="450"/>
      <c r="D10" s="343"/>
      <c r="F10" s="61"/>
      <c r="G10" s="62" t="s">
        <v>94</v>
      </c>
      <c r="H10" s="63" t="s">
        <v>93</v>
      </c>
      <c r="I10" s="195"/>
    </row>
    <row r="11" spans="2:14" ht="21" customHeight="1">
      <c r="B11" s="445" t="s">
        <v>55</v>
      </c>
      <c r="C11" s="446"/>
      <c r="D11" s="344"/>
      <c r="F11" s="157" t="s">
        <v>77</v>
      </c>
      <c r="G11" s="68"/>
      <c r="H11" s="69"/>
      <c r="I11" s="193"/>
    </row>
    <row r="12" spans="2:14" ht="28.5" customHeight="1">
      <c r="B12" s="451" t="s">
        <v>188</v>
      </c>
      <c r="C12" s="452"/>
      <c r="D12" s="342"/>
      <c r="F12" s="157" t="s">
        <v>78</v>
      </c>
      <c r="G12" s="64"/>
      <c r="H12" s="65"/>
      <c r="I12" s="60"/>
      <c r="J12" s="40"/>
      <c r="K12" s="40"/>
      <c r="L12" s="40"/>
      <c r="M12" s="40"/>
      <c r="N12" s="40"/>
    </row>
    <row r="13" spans="2:14" ht="27" customHeight="1" thickBot="1">
      <c r="B13" s="451" t="s">
        <v>56</v>
      </c>
      <c r="C13" s="452"/>
      <c r="D13" s="345"/>
      <c r="F13" s="157" t="s">
        <v>95</v>
      </c>
      <c r="G13" s="64"/>
      <c r="H13" s="65"/>
      <c r="I13" s="193"/>
    </row>
    <row r="14" spans="2:14" ht="23.25" customHeight="1">
      <c r="B14" s="434" t="s">
        <v>4</v>
      </c>
      <c r="C14" s="461"/>
      <c r="D14" s="463"/>
      <c r="F14" s="157" t="s">
        <v>79</v>
      </c>
      <c r="G14" s="64"/>
      <c r="H14" s="65"/>
      <c r="I14" s="193"/>
    </row>
    <row r="15" spans="2:14" ht="25.5" customHeight="1" thickBot="1">
      <c r="B15" s="435"/>
      <c r="C15" s="462"/>
      <c r="D15" s="464"/>
      <c r="F15" s="158" t="s">
        <v>170</v>
      </c>
      <c r="G15" s="469"/>
      <c r="H15" s="471" t="s">
        <v>169</v>
      </c>
      <c r="I15" s="193"/>
    </row>
    <row r="16" spans="2:14" ht="18" customHeight="1" thickBot="1">
      <c r="F16" s="158" t="s">
        <v>209</v>
      </c>
      <c r="G16" s="470"/>
      <c r="H16" s="472"/>
      <c r="I16" s="194"/>
    </row>
    <row r="17" spans="2:9" ht="18" customHeight="1">
      <c r="B17" s="473" t="s">
        <v>57</v>
      </c>
      <c r="C17" s="474"/>
      <c r="D17" s="475"/>
      <c r="F17" s="157" t="s">
        <v>80</v>
      </c>
      <c r="G17" s="64"/>
      <c r="H17" s="65"/>
      <c r="I17" s="190"/>
    </row>
    <row r="18" spans="2:9" ht="18" customHeight="1" thickBot="1">
      <c r="B18" s="476"/>
      <c r="C18" s="477"/>
      <c r="D18" s="478"/>
      <c r="E18" s="156"/>
      <c r="F18" s="159" t="s">
        <v>166</v>
      </c>
      <c r="G18" s="64"/>
      <c r="H18" s="65"/>
      <c r="I18" s="196"/>
    </row>
    <row r="19" spans="2:9" ht="18" customHeight="1">
      <c r="B19" s="449" t="s">
        <v>58</v>
      </c>
      <c r="C19" s="450"/>
      <c r="D19" s="34"/>
      <c r="E19" s="156"/>
      <c r="F19" s="159" t="s">
        <v>167</v>
      </c>
      <c r="G19" s="346"/>
      <c r="H19" s="347"/>
      <c r="I19" s="196"/>
    </row>
    <row r="20" spans="2:9" ht="18" customHeight="1" thickBot="1">
      <c r="B20" s="445" t="s">
        <v>59</v>
      </c>
      <c r="C20" s="446"/>
      <c r="D20" s="34"/>
      <c r="E20" s="156"/>
      <c r="F20" s="160" t="s">
        <v>83</v>
      </c>
      <c r="G20" s="66"/>
      <c r="H20" s="67"/>
      <c r="I20" s="196"/>
    </row>
    <row r="21" spans="2:9" ht="19.5" customHeight="1">
      <c r="B21" s="445" t="s">
        <v>60</v>
      </c>
      <c r="C21" s="446"/>
      <c r="D21" s="34"/>
      <c r="F21" s="479" t="s">
        <v>4</v>
      </c>
      <c r="G21" s="481"/>
      <c r="H21" s="482"/>
      <c r="I21" s="196"/>
    </row>
    <row r="22" spans="2:9" ht="18" customHeight="1" thickBot="1">
      <c r="B22" s="445" t="s">
        <v>61</v>
      </c>
      <c r="C22" s="446"/>
      <c r="D22" s="34"/>
      <c r="F22" s="480"/>
      <c r="G22" s="483"/>
      <c r="H22" s="484"/>
      <c r="I22" s="196"/>
    </row>
    <row r="23" spans="2:9" ht="18.75" customHeight="1">
      <c r="B23" s="445" t="s">
        <v>62</v>
      </c>
      <c r="C23" s="446"/>
      <c r="D23" s="224"/>
      <c r="F23" s="52"/>
      <c r="G23" s="52"/>
      <c r="H23" s="52"/>
      <c r="I23" s="196"/>
    </row>
    <row r="24" spans="2:9" ht="26.25" customHeight="1" thickBot="1">
      <c r="B24" s="445" t="s">
        <v>63</v>
      </c>
      <c r="C24" s="446"/>
      <c r="D24" s="34"/>
      <c r="F24" s="197"/>
      <c r="G24" s="197"/>
      <c r="H24" s="196"/>
      <c r="I24" s="196"/>
    </row>
    <row r="25" spans="2:9">
      <c r="B25" s="434" t="s">
        <v>4</v>
      </c>
      <c r="C25" s="461"/>
      <c r="D25" s="463"/>
      <c r="F25" s="198"/>
      <c r="G25" s="198"/>
      <c r="H25" s="196"/>
      <c r="I25" s="196"/>
    </row>
    <row r="26" spans="2:9" ht="15.75" thickBot="1">
      <c r="B26" s="435"/>
      <c r="C26" s="462"/>
      <c r="D26" s="464"/>
      <c r="F26" s="198"/>
      <c r="G26" s="198"/>
      <c r="H26" s="196"/>
      <c r="I26" s="196"/>
    </row>
    <row r="27" spans="2:9">
      <c r="F27" s="198"/>
      <c r="G27" s="198"/>
      <c r="H27" s="196"/>
      <c r="I27" s="196"/>
    </row>
    <row r="28" spans="2:9">
      <c r="F28" s="199"/>
      <c r="G28" s="199"/>
      <c r="H28" s="200"/>
      <c r="I28" s="200"/>
    </row>
    <row r="29" spans="2:9">
      <c r="F29" s="60"/>
      <c r="G29" s="60"/>
      <c r="H29" s="60"/>
      <c r="I29" s="60"/>
    </row>
    <row r="30" spans="2:9">
      <c r="F30" s="60"/>
      <c r="G30" s="60"/>
      <c r="H30" s="60"/>
      <c r="I30" s="60"/>
    </row>
    <row r="31" spans="2:9">
      <c r="F31" s="52"/>
      <c r="G31" s="52"/>
      <c r="H31" s="52"/>
      <c r="I31" s="52"/>
    </row>
    <row r="32" spans="2:9">
      <c r="I32" s="52"/>
    </row>
  </sheetData>
  <mergeCells count="33">
    <mergeCell ref="F21:F22"/>
    <mergeCell ref="G21:H22"/>
    <mergeCell ref="B25:C26"/>
    <mergeCell ref="D25:D26"/>
    <mergeCell ref="B24:C24"/>
    <mergeCell ref="B21:C21"/>
    <mergeCell ref="B22:C22"/>
    <mergeCell ref="B23:C23"/>
    <mergeCell ref="F9:H9"/>
    <mergeCell ref="B14:C15"/>
    <mergeCell ref="D14:D15"/>
    <mergeCell ref="G15:G16"/>
    <mergeCell ref="H15:H16"/>
    <mergeCell ref="B20:C20"/>
    <mergeCell ref="B4:C4"/>
    <mergeCell ref="B10:C10"/>
    <mergeCell ref="B11:C11"/>
    <mergeCell ref="B12:C12"/>
    <mergeCell ref="B5:C5"/>
    <mergeCell ref="B19:C19"/>
    <mergeCell ref="B13:C13"/>
    <mergeCell ref="B6:C7"/>
    <mergeCell ref="B9:D9"/>
    <mergeCell ref="B17:D18"/>
    <mergeCell ref="F6:F7"/>
    <mergeCell ref="G6:H7"/>
    <mergeCell ref="F2:H2"/>
    <mergeCell ref="B2:D2"/>
    <mergeCell ref="B3:C3"/>
    <mergeCell ref="G3:H3"/>
    <mergeCell ref="G4:H4"/>
    <mergeCell ref="G5:H5"/>
    <mergeCell ref="D6:D7"/>
  </mergeCells>
  <dataValidations disablePrompts="1" count="1">
    <dataValidation type="list" allowBlank="1" showInputMessage="1" showErrorMessage="1" prompt="Liste déroulante" sqref="D3:D4 D12" xr:uid="{4FBC4F8C-4F4A-45D6-BF19-3029B9B630F5}">
      <formula1>$N$3:$N$4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D095-E9BC-414E-B580-36F81C3DB1F4}">
  <sheetPr>
    <tabColor rgb="FF6666FF"/>
    <pageSetUpPr fitToPage="1"/>
  </sheetPr>
  <dimension ref="B1:O56"/>
  <sheetViews>
    <sheetView showGridLines="0" topLeftCell="A8" zoomScale="80" zoomScaleNormal="80" workbookViewId="0">
      <selection activeCell="H13" sqref="H13"/>
    </sheetView>
  </sheetViews>
  <sheetFormatPr baseColWidth="10" defaultRowHeight="15"/>
  <cols>
    <col min="1" max="1" width="4.28515625" customWidth="1"/>
    <col min="2" max="2" width="72" customWidth="1"/>
    <col min="3" max="4" width="15.7109375" customWidth="1"/>
    <col min="5" max="5" width="57.140625" customWidth="1"/>
    <col min="6" max="7" width="11.42578125" customWidth="1"/>
  </cols>
  <sheetData>
    <row r="1" spans="2:11" ht="15.75" thickBot="1"/>
    <row r="2" spans="2:11" ht="21.75" customHeight="1" thickBot="1">
      <c r="B2" s="487" t="s">
        <v>1</v>
      </c>
      <c r="C2" s="488"/>
      <c r="D2" s="488"/>
      <c r="E2" s="489"/>
    </row>
    <row r="3" spans="2:11" ht="30.75" thickBot="1">
      <c r="B3" s="348" t="s">
        <v>2</v>
      </c>
      <c r="C3" s="355">
        <v>2025</v>
      </c>
      <c r="D3" s="355">
        <v>2026</v>
      </c>
      <c r="E3" s="42" t="s">
        <v>180</v>
      </c>
      <c r="F3" s="35"/>
      <c r="G3" s="33"/>
      <c r="H3" s="33"/>
      <c r="I3" s="33"/>
      <c r="J3" s="33"/>
      <c r="K3" s="33"/>
    </row>
    <row r="4" spans="2:11" ht="15.95" customHeight="1">
      <c r="B4" s="349" t="s">
        <v>34</v>
      </c>
      <c r="C4" s="140"/>
      <c r="D4" s="140"/>
      <c r="E4" s="27"/>
      <c r="F4" s="35"/>
      <c r="G4" s="33"/>
      <c r="H4" s="33"/>
      <c r="I4" s="33"/>
      <c r="J4" s="33"/>
      <c r="K4" s="33"/>
    </row>
    <row r="5" spans="2:11" ht="15.95" customHeight="1">
      <c r="B5" s="350" t="s">
        <v>33</v>
      </c>
      <c r="C5" s="141"/>
      <c r="D5" s="141"/>
      <c r="E5" s="25"/>
      <c r="F5" s="35"/>
      <c r="G5" s="33"/>
      <c r="H5" s="33"/>
      <c r="I5" s="33"/>
      <c r="J5" s="33"/>
      <c r="K5" s="33"/>
    </row>
    <row r="6" spans="2:11" ht="15.95" customHeight="1">
      <c r="B6" s="350" t="s">
        <v>35</v>
      </c>
      <c r="C6" s="141"/>
      <c r="D6" s="141"/>
      <c r="E6" s="25"/>
      <c r="F6" s="33"/>
      <c r="G6" s="33"/>
      <c r="H6" s="33"/>
      <c r="I6" s="33"/>
      <c r="J6" s="33"/>
      <c r="K6" s="33"/>
    </row>
    <row r="7" spans="2:11" ht="15.95" customHeight="1">
      <c r="B7" s="353" t="s">
        <v>184</v>
      </c>
      <c r="C7" s="379"/>
      <c r="D7" s="379"/>
      <c r="E7" s="28"/>
      <c r="F7" s="33"/>
      <c r="G7" s="33"/>
      <c r="H7" s="33"/>
      <c r="I7" s="33"/>
      <c r="J7" s="33"/>
      <c r="K7" s="33"/>
    </row>
    <row r="8" spans="2:11" ht="15.95" customHeight="1">
      <c r="B8" s="350" t="s">
        <v>32</v>
      </c>
      <c r="C8" s="379"/>
      <c r="D8" s="379"/>
      <c r="E8" s="28"/>
      <c r="F8" s="33"/>
      <c r="G8" s="33"/>
      <c r="H8" s="33"/>
      <c r="I8" s="33"/>
      <c r="J8" s="33"/>
      <c r="K8" s="33"/>
    </row>
    <row r="9" spans="2:11" ht="15.95" customHeight="1" thickBot="1">
      <c r="B9" s="352" t="s">
        <v>31</v>
      </c>
      <c r="C9" s="142"/>
      <c r="D9" s="142"/>
      <c r="E9" s="88"/>
      <c r="F9" s="33"/>
      <c r="G9" s="33"/>
      <c r="H9" s="33"/>
      <c r="I9" s="33"/>
      <c r="J9" s="33"/>
      <c r="K9" s="33"/>
    </row>
    <row r="10" spans="2:11" ht="15.95" customHeight="1">
      <c r="B10" s="351" t="s">
        <v>29</v>
      </c>
      <c r="C10" s="380"/>
      <c r="D10" s="380"/>
      <c r="E10" s="89"/>
      <c r="F10" s="33"/>
      <c r="G10" s="33"/>
      <c r="H10" s="33"/>
      <c r="I10" s="33"/>
      <c r="J10" s="33"/>
      <c r="K10" s="33"/>
    </row>
    <row r="11" spans="2:11" ht="15.95" customHeight="1">
      <c r="B11" s="350" t="s">
        <v>185</v>
      </c>
      <c r="C11" s="141"/>
      <c r="D11" s="141"/>
      <c r="E11" s="90"/>
      <c r="F11" s="33"/>
      <c r="G11" s="33"/>
      <c r="H11" s="33"/>
      <c r="I11" s="33"/>
      <c r="J11" s="33"/>
      <c r="K11" s="33"/>
    </row>
    <row r="12" spans="2:11" ht="15.95" customHeight="1">
      <c r="B12" s="350" t="s">
        <v>36</v>
      </c>
      <c r="C12" s="141"/>
      <c r="D12" s="141"/>
      <c r="E12" s="90"/>
      <c r="F12" s="33"/>
      <c r="G12" s="33"/>
      <c r="H12" s="33"/>
      <c r="I12" s="33"/>
      <c r="J12" s="33"/>
      <c r="K12" s="33"/>
    </row>
    <row r="13" spans="2:11" ht="15.95" customHeight="1">
      <c r="B13" s="350" t="s">
        <v>186</v>
      </c>
      <c r="C13" s="141"/>
      <c r="D13" s="141"/>
      <c r="E13" s="90"/>
      <c r="F13" s="33"/>
      <c r="G13" s="33"/>
      <c r="H13" s="33"/>
      <c r="I13" s="33"/>
      <c r="J13" s="33"/>
      <c r="K13" s="33"/>
    </row>
    <row r="14" spans="2:11" ht="15.95" customHeight="1">
      <c r="B14" s="350" t="s">
        <v>30</v>
      </c>
      <c r="C14" s="141"/>
      <c r="D14" s="141"/>
      <c r="E14" s="90"/>
      <c r="F14" s="33"/>
      <c r="G14" s="33"/>
      <c r="H14" s="33"/>
      <c r="I14" s="33"/>
      <c r="J14" s="33"/>
      <c r="K14" s="33"/>
    </row>
    <row r="15" spans="2:11" ht="15.95" customHeight="1" thickBot="1">
      <c r="B15" s="352" t="s">
        <v>187</v>
      </c>
      <c r="C15" s="142"/>
      <c r="D15" s="142"/>
      <c r="E15" s="88"/>
      <c r="F15" s="33"/>
      <c r="G15" s="33"/>
      <c r="H15" s="33"/>
      <c r="I15" s="33"/>
      <c r="J15" s="33"/>
      <c r="K15" s="33"/>
    </row>
    <row r="16" spans="2:11" ht="15.95" customHeight="1">
      <c r="B16" s="349" t="s">
        <v>155</v>
      </c>
      <c r="C16" s="140"/>
      <c r="D16" s="140"/>
      <c r="E16" s="373"/>
      <c r="F16" s="33"/>
      <c r="G16" s="33"/>
      <c r="H16" s="33"/>
      <c r="I16" s="33"/>
      <c r="J16" s="33"/>
      <c r="K16" s="33"/>
    </row>
    <row r="17" spans="2:15" ht="15.95" customHeight="1">
      <c r="B17" s="374" t="s">
        <v>154</v>
      </c>
      <c r="C17" s="141"/>
      <c r="D17" s="141"/>
      <c r="E17" s="90"/>
      <c r="F17" s="33"/>
      <c r="G17" s="33"/>
      <c r="H17" s="33"/>
      <c r="I17" s="33"/>
      <c r="J17" s="33"/>
      <c r="K17" s="33"/>
    </row>
    <row r="18" spans="2:15" ht="15.95" customHeight="1" thickBot="1">
      <c r="B18" s="375" t="s">
        <v>154</v>
      </c>
      <c r="C18" s="142"/>
      <c r="D18" s="142"/>
      <c r="E18" s="88"/>
      <c r="F18" s="33"/>
      <c r="G18" s="33"/>
      <c r="H18" s="33"/>
      <c r="I18" s="33"/>
      <c r="J18" s="33"/>
      <c r="K18" s="33"/>
    </row>
    <row r="19" spans="2:15" ht="21" customHeight="1" thickBot="1">
      <c r="B19" s="376" t="s">
        <v>96</v>
      </c>
      <c r="C19" s="355">
        <v>2025</v>
      </c>
      <c r="D19" s="355">
        <v>2026</v>
      </c>
      <c r="E19" s="41" t="s">
        <v>3</v>
      </c>
      <c r="F19" s="33"/>
      <c r="G19" s="33"/>
      <c r="H19" s="33"/>
      <c r="I19" s="33"/>
      <c r="J19" s="33"/>
      <c r="K19" s="33"/>
    </row>
    <row r="20" spans="2:15" ht="15.95" customHeight="1">
      <c r="B20" s="377" t="s">
        <v>177</v>
      </c>
      <c r="C20" s="381"/>
      <c r="D20" s="381"/>
      <c r="E20" s="24"/>
      <c r="F20" s="33"/>
      <c r="G20" s="33"/>
      <c r="H20" s="33"/>
      <c r="I20" s="33"/>
      <c r="J20" s="33"/>
      <c r="K20" s="33"/>
    </row>
    <row r="21" spans="2:15" ht="15.95" customHeight="1" thickBot="1">
      <c r="B21" s="378" t="s">
        <v>178</v>
      </c>
      <c r="C21" s="364"/>
      <c r="D21" s="364"/>
      <c r="E21" s="26"/>
      <c r="F21" s="33"/>
      <c r="G21" s="33"/>
      <c r="H21" s="33"/>
      <c r="I21" s="33"/>
      <c r="J21" s="33"/>
      <c r="K21" s="33"/>
    </row>
    <row r="22" spans="2:15" ht="15.75" thickBot="1">
      <c r="B22" s="354" t="s">
        <v>4</v>
      </c>
      <c r="C22" s="490"/>
      <c r="D22" s="490"/>
      <c r="E22" s="491"/>
    </row>
    <row r="23" spans="2:15" ht="27" customHeight="1" thickBot="1">
      <c r="B23" s="103"/>
      <c r="C23" s="101"/>
      <c r="D23" s="101"/>
      <c r="E23" s="102"/>
    </row>
    <row r="24" spans="2:15" ht="18.75" thickBot="1">
      <c r="B24" s="487" t="s">
        <v>41</v>
      </c>
      <c r="C24" s="488"/>
      <c r="D24" s="488"/>
      <c r="E24" s="489"/>
      <c r="H24" s="31"/>
      <c r="I24" s="31"/>
      <c r="J24" s="31"/>
      <c r="K24" s="31"/>
      <c r="L24" s="31"/>
      <c r="M24" s="31"/>
      <c r="N24" s="31"/>
      <c r="O24" s="31"/>
    </row>
    <row r="25" spans="2:15" ht="23.25" customHeight="1" thickBot="1">
      <c r="B25" s="348"/>
      <c r="C25" s="355">
        <v>2025</v>
      </c>
      <c r="D25" s="355">
        <v>2026</v>
      </c>
      <c r="E25" s="43" t="s">
        <v>7</v>
      </c>
      <c r="H25" s="31"/>
      <c r="I25" s="31"/>
      <c r="J25" s="31"/>
      <c r="K25" s="31"/>
      <c r="L25" s="31"/>
      <c r="M25" s="31"/>
      <c r="N25" s="31"/>
      <c r="O25" s="31"/>
    </row>
    <row r="26" spans="2:15" ht="15.95" customHeight="1">
      <c r="B26" s="370" t="s">
        <v>38</v>
      </c>
      <c r="C26" s="365"/>
      <c r="D26" s="365"/>
      <c r="E26" s="24"/>
      <c r="H26" s="31"/>
      <c r="I26" s="31"/>
      <c r="J26" s="31"/>
      <c r="K26" s="31"/>
      <c r="L26" s="31"/>
      <c r="M26" s="31"/>
      <c r="N26" s="31"/>
      <c r="O26" s="31"/>
    </row>
    <row r="27" spans="2:15" ht="15.95" customHeight="1">
      <c r="B27" s="371" t="s">
        <v>39</v>
      </c>
      <c r="C27" s="366"/>
      <c r="D27" s="366"/>
      <c r="E27" s="25"/>
      <c r="H27" s="31"/>
      <c r="I27" s="31"/>
      <c r="J27" s="31"/>
      <c r="K27" s="31"/>
      <c r="L27" s="31"/>
      <c r="M27" s="31"/>
      <c r="N27" s="31"/>
      <c r="O27" s="31"/>
    </row>
    <row r="28" spans="2:15" ht="15.95" customHeight="1">
      <c r="B28" s="372" t="s">
        <v>104</v>
      </c>
      <c r="C28" s="367"/>
      <c r="D28" s="367"/>
      <c r="E28" s="25"/>
      <c r="H28" s="31"/>
      <c r="I28" s="31"/>
      <c r="J28" s="31"/>
      <c r="K28" s="31"/>
      <c r="L28" s="31"/>
      <c r="M28" s="31"/>
      <c r="N28" s="31"/>
      <c r="O28" s="31"/>
    </row>
    <row r="29" spans="2:15" ht="15.95" customHeight="1">
      <c r="B29" s="372" t="s">
        <v>124</v>
      </c>
      <c r="C29" s="368"/>
      <c r="D29" s="368"/>
      <c r="E29" s="25"/>
      <c r="H29" s="31"/>
      <c r="I29" s="31"/>
      <c r="J29" s="31"/>
      <c r="K29" s="31"/>
      <c r="L29" s="31"/>
      <c r="M29" s="31"/>
      <c r="N29" s="31"/>
      <c r="O29" s="31"/>
    </row>
    <row r="30" spans="2:15" ht="15.95" customHeight="1" thickBot="1">
      <c r="B30" s="352" t="s">
        <v>40</v>
      </c>
      <c r="C30" s="369"/>
      <c r="D30" s="369"/>
      <c r="E30" s="26"/>
      <c r="H30" s="31"/>
      <c r="I30" s="31"/>
      <c r="J30" s="31"/>
      <c r="K30" s="31"/>
      <c r="L30" s="31"/>
      <c r="M30" s="31"/>
      <c r="N30" s="31"/>
      <c r="O30" s="31"/>
    </row>
    <row r="31" spans="2:15" ht="15.75" thickBot="1">
      <c r="B31" s="354" t="s">
        <v>4</v>
      </c>
      <c r="C31" s="490"/>
      <c r="D31" s="490"/>
      <c r="E31" s="491"/>
      <c r="H31" s="31"/>
      <c r="I31" s="31"/>
      <c r="J31" s="31"/>
      <c r="K31" s="31"/>
      <c r="L31" s="31"/>
      <c r="M31" s="31"/>
      <c r="N31" s="31"/>
      <c r="O31" s="31"/>
    </row>
    <row r="32" spans="2:15" ht="24" customHeight="1" thickBot="1">
      <c r="H32" s="31"/>
      <c r="I32" s="31"/>
      <c r="J32" s="31"/>
      <c r="K32" s="31"/>
      <c r="L32" s="31"/>
      <c r="M32" s="31"/>
      <c r="N32" s="31"/>
      <c r="O32" s="31"/>
    </row>
    <row r="33" spans="2:15" ht="18.75" thickBot="1">
      <c r="B33" s="487" t="s">
        <v>5</v>
      </c>
      <c r="C33" s="488"/>
      <c r="D33" s="488"/>
      <c r="E33" s="489"/>
      <c r="H33" s="31"/>
      <c r="I33" s="31"/>
      <c r="J33" s="31"/>
      <c r="K33" s="31"/>
      <c r="L33" s="31"/>
      <c r="M33" s="31"/>
      <c r="N33" s="31"/>
      <c r="O33" s="31"/>
    </row>
    <row r="34" spans="2:15" ht="15.75" thickBot="1">
      <c r="B34" s="348" t="s">
        <v>6</v>
      </c>
      <c r="C34" s="355">
        <v>2025</v>
      </c>
      <c r="D34" s="355">
        <v>2026</v>
      </c>
      <c r="E34" s="43" t="s">
        <v>7</v>
      </c>
      <c r="H34" s="31"/>
      <c r="I34" s="31"/>
      <c r="J34" s="31"/>
      <c r="K34" s="21" t="s">
        <v>26</v>
      </c>
      <c r="L34" s="31"/>
      <c r="M34" s="31"/>
      <c r="N34" s="31"/>
      <c r="O34" s="31"/>
    </row>
    <row r="35" spans="2:15" ht="15.95" customHeight="1">
      <c r="B35" s="349" t="s">
        <v>8</v>
      </c>
      <c r="C35" s="356"/>
      <c r="D35" s="356"/>
      <c r="E35" s="24"/>
      <c r="H35" s="31"/>
      <c r="I35" s="31"/>
      <c r="J35" s="31"/>
      <c r="K35" s="21" t="s">
        <v>27</v>
      </c>
      <c r="L35" s="31"/>
      <c r="M35" s="31"/>
      <c r="N35" s="31"/>
      <c r="O35" s="31"/>
    </row>
    <row r="36" spans="2:15" ht="15.95" customHeight="1">
      <c r="B36" s="350" t="s">
        <v>9</v>
      </c>
      <c r="C36" s="357"/>
      <c r="D36" s="357"/>
      <c r="E36" s="25"/>
      <c r="H36" s="31"/>
      <c r="I36" s="31"/>
      <c r="J36" s="31"/>
      <c r="K36" s="31"/>
      <c r="L36" s="31"/>
      <c r="M36" s="31"/>
      <c r="N36" s="31"/>
      <c r="O36" s="31"/>
    </row>
    <row r="37" spans="2:15" ht="15.95" customHeight="1">
      <c r="B37" s="351" t="s">
        <v>43</v>
      </c>
      <c r="C37" s="357"/>
      <c r="D37" s="357"/>
      <c r="E37" s="25"/>
      <c r="H37" s="31"/>
      <c r="I37" s="31"/>
      <c r="J37" s="31"/>
      <c r="K37" s="31"/>
      <c r="L37" s="31"/>
      <c r="M37" s="31"/>
      <c r="N37" s="31"/>
      <c r="O37" s="31"/>
    </row>
    <row r="38" spans="2:15" ht="15.95" customHeight="1">
      <c r="B38" s="350" t="s">
        <v>44</v>
      </c>
      <c r="C38" s="357"/>
      <c r="D38" s="357"/>
      <c r="E38" s="25"/>
      <c r="H38" s="31"/>
      <c r="I38" s="31"/>
      <c r="J38" s="31"/>
      <c r="K38" s="31"/>
      <c r="L38" s="31"/>
      <c r="M38" s="31"/>
      <c r="N38" s="31"/>
      <c r="O38" s="31"/>
    </row>
    <row r="39" spans="2:15" ht="15.95" customHeight="1" thickBot="1">
      <c r="B39" s="352" t="s">
        <v>42</v>
      </c>
      <c r="C39" s="358"/>
      <c r="D39" s="364"/>
      <c r="E39" s="26"/>
      <c r="H39" s="31"/>
      <c r="I39" s="31"/>
      <c r="J39" s="31"/>
      <c r="K39" s="31"/>
      <c r="L39" s="31"/>
      <c r="M39" s="31"/>
      <c r="N39" s="31"/>
      <c r="O39" s="31"/>
    </row>
    <row r="40" spans="2:15" ht="15.95" customHeight="1">
      <c r="B40" s="351" t="s">
        <v>28</v>
      </c>
      <c r="C40" s="359"/>
      <c r="D40" s="359"/>
      <c r="E40" s="27"/>
      <c r="G40" s="31"/>
      <c r="H40" s="31"/>
      <c r="I40" s="31"/>
      <c r="J40" s="31"/>
      <c r="K40" s="31"/>
      <c r="L40" s="31"/>
      <c r="M40" s="31"/>
      <c r="N40" s="31"/>
      <c r="O40" s="31"/>
    </row>
    <row r="41" spans="2:15" ht="15.95" customHeight="1">
      <c r="B41" s="353" t="s">
        <v>10</v>
      </c>
      <c r="C41" s="360"/>
      <c r="D41" s="360"/>
      <c r="E41" s="28"/>
      <c r="G41" s="31"/>
      <c r="H41" s="31"/>
      <c r="I41" s="31"/>
      <c r="J41" s="31"/>
      <c r="K41" s="31"/>
      <c r="L41" s="31"/>
      <c r="M41" s="31"/>
      <c r="N41" s="31"/>
      <c r="O41" s="31"/>
    </row>
    <row r="42" spans="2:15" ht="15.95" customHeight="1">
      <c r="B42" s="350" t="s">
        <v>11</v>
      </c>
      <c r="C42" s="361"/>
      <c r="D42" s="361"/>
      <c r="E42" s="25"/>
      <c r="G42" s="31"/>
      <c r="H42" s="202"/>
      <c r="I42" s="31"/>
      <c r="J42" s="31"/>
      <c r="K42" s="31"/>
      <c r="L42" s="31"/>
      <c r="M42" s="31"/>
      <c r="N42" s="31"/>
      <c r="O42" s="31"/>
    </row>
    <row r="43" spans="2:15" ht="15.95" customHeight="1">
      <c r="B43" s="353" t="s">
        <v>192</v>
      </c>
      <c r="C43" s="362"/>
      <c r="D43" s="362"/>
      <c r="E43" s="28"/>
      <c r="G43" s="31"/>
      <c r="H43" s="202"/>
      <c r="I43" s="31"/>
      <c r="J43" s="31"/>
      <c r="K43" s="31"/>
      <c r="L43" s="31"/>
      <c r="M43" s="31"/>
      <c r="N43" s="31"/>
      <c r="O43" s="31"/>
    </row>
    <row r="44" spans="2:15" ht="15.95" customHeight="1" thickBot="1">
      <c r="B44" s="352" t="s">
        <v>193</v>
      </c>
      <c r="C44" s="363"/>
      <c r="D44" s="363"/>
      <c r="E44" s="26"/>
      <c r="G44" s="31"/>
      <c r="H44" s="202"/>
      <c r="I44" s="31"/>
      <c r="J44" s="31"/>
      <c r="K44" s="31"/>
      <c r="L44" s="31"/>
      <c r="M44" s="31"/>
      <c r="N44" s="31"/>
      <c r="O44" s="31"/>
    </row>
    <row r="45" spans="2:15" ht="15.75" thickBot="1">
      <c r="B45" s="354" t="s">
        <v>4</v>
      </c>
      <c r="C45" s="490"/>
      <c r="D45" s="490"/>
      <c r="E45" s="491"/>
      <c r="G45" s="31"/>
      <c r="H45" s="31"/>
      <c r="I45" s="31"/>
      <c r="J45" s="31"/>
      <c r="K45" s="31"/>
      <c r="L45" s="31"/>
      <c r="M45" s="31"/>
      <c r="N45" s="31"/>
      <c r="O45" s="31"/>
    </row>
    <row r="46" spans="2:15" ht="15.75" thickBot="1">
      <c r="G46" s="31"/>
      <c r="H46" s="31"/>
      <c r="I46" s="31"/>
      <c r="J46" s="31"/>
      <c r="K46" s="31"/>
      <c r="L46" s="31"/>
      <c r="M46" s="31"/>
      <c r="N46" s="31"/>
      <c r="O46" s="31"/>
    </row>
    <row r="47" spans="2:15" ht="18.75" thickBot="1">
      <c r="B47" s="487" t="s">
        <v>47</v>
      </c>
      <c r="C47" s="488"/>
      <c r="D47" s="488"/>
      <c r="E47" s="489"/>
      <c r="G47" s="31"/>
      <c r="H47" s="31"/>
      <c r="I47" s="31"/>
      <c r="J47" s="31"/>
      <c r="K47" s="31"/>
      <c r="L47" s="31"/>
      <c r="M47" s="31"/>
      <c r="N47" s="31"/>
      <c r="O47" s="31"/>
    </row>
    <row r="48" spans="2:15" ht="15.75" thickBot="1">
      <c r="B48" s="49" t="s">
        <v>70</v>
      </c>
      <c r="C48" s="355">
        <v>2025</v>
      </c>
      <c r="D48" s="355">
        <v>2026</v>
      </c>
      <c r="E48" s="43" t="s">
        <v>7</v>
      </c>
      <c r="H48" s="31"/>
      <c r="I48" s="31"/>
      <c r="J48" s="31"/>
      <c r="K48" s="31"/>
      <c r="L48" s="31"/>
      <c r="M48" s="31"/>
      <c r="N48" s="31"/>
      <c r="O48" s="31"/>
    </row>
    <row r="49" spans="2:15">
      <c r="B49" s="173" t="s">
        <v>127</v>
      </c>
      <c r="C49" s="94"/>
      <c r="D49" s="94"/>
      <c r="E49" s="24"/>
      <c r="H49" s="31"/>
      <c r="I49" s="31"/>
      <c r="J49" s="31"/>
      <c r="K49" s="31"/>
      <c r="L49" s="31"/>
      <c r="M49" s="31"/>
      <c r="N49" s="31"/>
      <c r="O49" s="31"/>
    </row>
    <row r="50" spans="2:15">
      <c r="B50" s="174" t="s">
        <v>128</v>
      </c>
      <c r="C50" s="22"/>
      <c r="D50" s="22"/>
      <c r="E50" s="37"/>
      <c r="H50" s="31"/>
      <c r="I50" s="31"/>
      <c r="J50" s="31"/>
      <c r="K50" s="31"/>
      <c r="L50" s="31"/>
      <c r="M50" s="31"/>
      <c r="N50" s="31"/>
      <c r="O50" s="31"/>
    </row>
    <row r="51" spans="2:15">
      <c r="B51" s="174" t="s">
        <v>126</v>
      </c>
      <c r="C51" s="259"/>
      <c r="D51" s="259"/>
      <c r="E51" s="25"/>
      <c r="H51" s="31"/>
      <c r="I51" s="31"/>
      <c r="J51" s="31"/>
      <c r="K51" s="31"/>
      <c r="L51" s="31"/>
      <c r="M51" s="31"/>
      <c r="N51" s="31"/>
      <c r="O51" s="31"/>
    </row>
    <row r="52" spans="2:15" ht="15.75" thickBot="1">
      <c r="B52" s="211" t="s">
        <v>125</v>
      </c>
      <c r="C52" s="260"/>
      <c r="D52" s="260"/>
      <c r="E52" s="25"/>
      <c r="H52" s="31"/>
      <c r="I52" s="31"/>
      <c r="J52" s="31"/>
      <c r="K52" s="31"/>
      <c r="L52" s="31"/>
      <c r="M52" s="31"/>
      <c r="N52" s="31"/>
      <c r="O52" s="31"/>
    </row>
    <row r="53" spans="2:15" ht="16.5" customHeight="1" thickBot="1">
      <c r="B53" s="175" t="s">
        <v>4</v>
      </c>
      <c r="C53" s="485"/>
      <c r="D53" s="485"/>
      <c r="E53" s="486"/>
      <c r="H53" s="31"/>
      <c r="I53" s="31"/>
      <c r="J53" s="31"/>
      <c r="K53" s="31"/>
      <c r="L53" s="31"/>
      <c r="M53" s="31"/>
      <c r="N53" s="31"/>
      <c r="O53" s="31"/>
    </row>
    <row r="54" spans="2:15">
      <c r="H54" s="31"/>
      <c r="I54" s="31"/>
      <c r="J54" s="31"/>
      <c r="K54" s="31"/>
      <c r="L54" s="31"/>
      <c r="M54" s="31"/>
      <c r="N54" s="31"/>
      <c r="O54" s="31"/>
    </row>
    <row r="55" spans="2:15">
      <c r="H55" s="31"/>
      <c r="I55" s="31"/>
      <c r="J55" s="31"/>
      <c r="K55" s="31"/>
      <c r="L55" s="31"/>
      <c r="M55" s="31"/>
      <c r="N55" s="31"/>
      <c r="O55" s="31"/>
    </row>
    <row r="56" spans="2:15">
      <c r="H56" s="31"/>
      <c r="I56" s="31"/>
      <c r="J56" s="31"/>
      <c r="K56" s="31"/>
      <c r="L56" s="31"/>
      <c r="M56" s="31"/>
      <c r="N56" s="31"/>
      <c r="O56" s="31"/>
    </row>
  </sheetData>
  <mergeCells count="8">
    <mergeCell ref="C53:E53"/>
    <mergeCell ref="B47:E47"/>
    <mergeCell ref="B2:E2"/>
    <mergeCell ref="C22:E22"/>
    <mergeCell ref="B33:E33"/>
    <mergeCell ref="C45:E45"/>
    <mergeCell ref="B24:E24"/>
    <mergeCell ref="C31:E31"/>
  </mergeCells>
  <dataValidations disablePrompts="1" count="1">
    <dataValidation type="list" allowBlank="1" showInputMessage="1" showErrorMessage="1" prompt="Liste déroulante" sqref="C40:D44" xr:uid="{880717F1-EE6C-43EB-B7C2-28633075FF58}">
      <formula1>$K$34:$K$35</formula1>
    </dataValidation>
  </dataValidations>
  <pageMargins left="0.7" right="0.7" top="0.75" bottom="0.75" header="0.3" footer="0.3"/>
  <pageSetup paperSize="9" scale="5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EE9B-6617-4D7E-ABB8-75355D4F21E3}">
  <sheetPr>
    <tabColor rgb="FF3399FF"/>
    <pageSetUpPr fitToPage="1"/>
  </sheetPr>
  <dimension ref="B1:U65"/>
  <sheetViews>
    <sheetView showGridLines="0" zoomScale="80" zoomScaleNormal="80" workbookViewId="0">
      <selection activeCell="O25" sqref="O25"/>
    </sheetView>
  </sheetViews>
  <sheetFormatPr baseColWidth="10" defaultRowHeight="15"/>
  <cols>
    <col min="1" max="1" width="4.5703125" customWidth="1"/>
    <col min="2" max="2" width="25.7109375" customWidth="1"/>
    <col min="3" max="3" width="29.7109375" customWidth="1"/>
    <col min="4" max="4" width="14.140625" customWidth="1"/>
    <col min="5" max="5" width="13.5703125" customWidth="1"/>
    <col min="6" max="6" width="13" customWidth="1"/>
    <col min="7" max="9" width="12.85546875" customWidth="1"/>
    <col min="10" max="10" width="11" customWidth="1"/>
    <col min="11" max="11" width="23.7109375" customWidth="1"/>
    <col min="12" max="12" width="22.42578125" customWidth="1"/>
    <col min="13" max="16" width="17.7109375" customWidth="1"/>
    <col min="17" max="17" width="7" customWidth="1"/>
    <col min="18" max="18" width="18.140625" customWidth="1"/>
  </cols>
  <sheetData>
    <row r="1" spans="2:18" ht="15.75" thickBot="1">
      <c r="H1" s="116"/>
      <c r="I1" s="116"/>
    </row>
    <row r="2" spans="2:18" ht="27.75" customHeight="1" thickBot="1">
      <c r="B2" s="562" t="s">
        <v>214</v>
      </c>
      <c r="C2" s="563"/>
      <c r="D2" s="563"/>
      <c r="E2" s="563"/>
      <c r="F2" s="563"/>
      <c r="G2" s="563"/>
      <c r="H2" s="563"/>
      <c r="I2" s="564"/>
      <c r="K2" s="546" t="s">
        <v>45</v>
      </c>
      <c r="L2" s="547"/>
      <c r="M2" s="547"/>
      <c r="N2" s="547"/>
      <c r="O2" s="547"/>
      <c r="P2" s="548"/>
    </row>
    <row r="3" spans="2:18" ht="16.5" customHeight="1" thickBot="1">
      <c r="B3" s="569" t="s">
        <v>69</v>
      </c>
      <c r="C3" s="570"/>
      <c r="D3" s="552" t="s">
        <v>132</v>
      </c>
      <c r="E3" s="553"/>
      <c r="F3" s="552" t="s">
        <v>131</v>
      </c>
      <c r="G3" s="556"/>
      <c r="H3" s="558" t="s">
        <v>70</v>
      </c>
      <c r="I3" s="559"/>
      <c r="K3" s="565"/>
      <c r="L3" s="566"/>
      <c r="M3" s="549" t="s">
        <v>70</v>
      </c>
      <c r="N3" s="550"/>
      <c r="O3" s="551" t="s">
        <v>76</v>
      </c>
      <c r="P3" s="550"/>
    </row>
    <row r="4" spans="2:18" ht="21.75" customHeight="1">
      <c r="B4" s="571"/>
      <c r="C4" s="572"/>
      <c r="D4" s="554"/>
      <c r="E4" s="555"/>
      <c r="F4" s="554"/>
      <c r="G4" s="557"/>
      <c r="H4" s="560"/>
      <c r="I4" s="561"/>
      <c r="K4" s="567"/>
      <c r="L4" s="568"/>
      <c r="M4" s="319">
        <v>2024</v>
      </c>
      <c r="N4" s="320">
        <v>2025</v>
      </c>
      <c r="O4" s="319">
        <v>2024</v>
      </c>
      <c r="P4" s="320">
        <v>2025</v>
      </c>
      <c r="R4" s="492" t="s">
        <v>198</v>
      </c>
    </row>
    <row r="5" spans="2:18" ht="21.75" customHeight="1">
      <c r="B5" s="573"/>
      <c r="C5" s="574"/>
      <c r="D5" s="104" t="s">
        <v>129</v>
      </c>
      <c r="E5" s="95" t="s">
        <v>130</v>
      </c>
      <c r="F5" s="108" t="s">
        <v>129</v>
      </c>
      <c r="G5" s="108" t="s">
        <v>130</v>
      </c>
      <c r="H5" s="46" t="s">
        <v>129</v>
      </c>
      <c r="I5" s="47" t="s">
        <v>130</v>
      </c>
      <c r="K5" s="105"/>
      <c r="L5" s="106"/>
      <c r="M5" s="46"/>
      <c r="N5" s="47"/>
      <c r="O5" s="57"/>
      <c r="P5" s="47"/>
      <c r="R5" s="493"/>
    </row>
    <row r="6" spans="2:18" ht="21.75" customHeight="1" thickBot="1">
      <c r="B6" s="521" t="s">
        <v>97</v>
      </c>
      <c r="C6" s="522"/>
      <c r="D6" s="107"/>
      <c r="E6" s="225"/>
      <c r="F6" s="226"/>
      <c r="G6" s="226"/>
      <c r="H6" s="227"/>
      <c r="I6" s="228"/>
      <c r="J6" s="71"/>
      <c r="K6" s="525" t="s">
        <v>91</v>
      </c>
      <c r="L6" s="526"/>
      <c r="M6" s="261"/>
      <c r="N6" s="262"/>
      <c r="O6" s="263"/>
      <c r="P6" s="262"/>
      <c r="R6" s="284" t="e">
        <f>P6/'Diag RH'!D15</f>
        <v>#DIV/0!</v>
      </c>
    </row>
    <row r="7" spans="2:18" ht="25.5" customHeight="1">
      <c r="B7" s="523" t="s">
        <v>12</v>
      </c>
      <c r="C7" s="524"/>
      <c r="D7" s="98"/>
      <c r="E7" s="22"/>
      <c r="F7" s="109"/>
      <c r="G7" s="109"/>
      <c r="H7" s="22"/>
      <c r="I7" s="23"/>
      <c r="K7" s="536" t="s">
        <v>181</v>
      </c>
      <c r="L7" s="537"/>
      <c r="M7" s="233">
        <f>M6-M9-M14</f>
        <v>0</v>
      </c>
      <c r="N7" s="234">
        <f>N6-N9-N14</f>
        <v>0</v>
      </c>
      <c r="O7" s="235">
        <f>O6-O9-O14</f>
        <v>0</v>
      </c>
      <c r="P7" s="236">
        <f>P6-P9-P14</f>
        <v>0</v>
      </c>
      <c r="Q7" s="153"/>
    </row>
    <row r="8" spans="2:18" ht="22.5" customHeight="1" thickBot="1">
      <c r="B8" s="523" t="s">
        <v>13</v>
      </c>
      <c r="C8" s="524"/>
      <c r="D8" s="97"/>
      <c r="E8" s="22"/>
      <c r="F8" s="109"/>
      <c r="G8" s="109"/>
      <c r="H8" s="22"/>
      <c r="I8" s="23"/>
      <c r="K8" s="527" t="s">
        <v>190</v>
      </c>
      <c r="L8" s="528"/>
      <c r="M8" s="264">
        <f>M9+M14</f>
        <v>0</v>
      </c>
      <c r="N8" s="265">
        <f>N9+N14</f>
        <v>0</v>
      </c>
      <c r="O8" s="266">
        <f>O9+O14</f>
        <v>0</v>
      </c>
      <c r="P8" s="265">
        <f>P9+P14</f>
        <v>0</v>
      </c>
      <c r="R8" s="35"/>
    </row>
    <row r="9" spans="2:18" ht="21" customHeight="1">
      <c r="B9" s="544" t="s">
        <v>133</v>
      </c>
      <c r="C9" s="545"/>
      <c r="D9" s="96"/>
      <c r="E9" s="11"/>
      <c r="F9" s="110"/>
      <c r="G9" s="114"/>
      <c r="H9" s="115"/>
      <c r="I9" s="12"/>
      <c r="K9" s="542" t="s">
        <v>89</v>
      </c>
      <c r="L9" s="543"/>
      <c r="M9" s="267"/>
      <c r="N9" s="268"/>
      <c r="O9" s="269"/>
      <c r="P9" s="270"/>
      <c r="R9" s="36"/>
    </row>
    <row r="10" spans="2:18" ht="21" customHeight="1">
      <c r="B10" s="544" t="s">
        <v>98</v>
      </c>
      <c r="C10" s="545"/>
      <c r="D10" s="96"/>
      <c r="E10" s="11"/>
      <c r="F10" s="110"/>
      <c r="G10" s="114"/>
      <c r="H10" s="115"/>
      <c r="I10" s="12"/>
      <c r="K10" s="205" t="s">
        <v>73</v>
      </c>
      <c r="L10" s="206"/>
      <c r="M10" s="22"/>
      <c r="N10" s="23"/>
      <c r="O10" s="58"/>
      <c r="P10" s="23"/>
      <c r="R10" s="35"/>
    </row>
    <row r="11" spans="2:18" ht="21" customHeight="1">
      <c r="B11" s="521" t="s">
        <v>158</v>
      </c>
      <c r="C11" s="522"/>
      <c r="D11" s="241"/>
      <c r="E11" s="118"/>
      <c r="F11" s="110"/>
      <c r="G11" s="114"/>
      <c r="H11" s="115"/>
      <c r="I11" s="12"/>
      <c r="K11" s="205" t="s">
        <v>74</v>
      </c>
      <c r="L11" s="206"/>
      <c r="M11" s="22"/>
      <c r="N11" s="23"/>
      <c r="O11" s="58"/>
      <c r="P11" s="23"/>
      <c r="R11" s="35"/>
    </row>
    <row r="12" spans="2:18" ht="21" customHeight="1">
      <c r="B12" s="538" t="s">
        <v>14</v>
      </c>
      <c r="C12" s="539"/>
      <c r="D12" s="117"/>
      <c r="E12" s="118"/>
      <c r="F12" s="110"/>
      <c r="G12" s="114"/>
      <c r="H12" s="115"/>
      <c r="I12" s="12"/>
      <c r="K12" s="205" t="s">
        <v>164</v>
      </c>
      <c r="L12" s="206"/>
      <c r="M12" s="22"/>
      <c r="N12" s="23"/>
      <c r="O12" s="58"/>
      <c r="P12" s="23"/>
    </row>
    <row r="13" spans="2:18" ht="21.75" customHeight="1" thickBot="1">
      <c r="B13" s="534" t="s">
        <v>105</v>
      </c>
      <c r="C13" s="535"/>
      <c r="D13" s="382"/>
      <c r="E13" s="383"/>
      <c r="F13" s="384"/>
      <c r="G13" s="385"/>
      <c r="H13" s="386"/>
      <c r="I13" s="387"/>
      <c r="K13" s="237" t="s">
        <v>75</v>
      </c>
      <c r="L13" s="238"/>
      <c r="M13" s="239"/>
      <c r="N13" s="244"/>
      <c r="O13" s="240"/>
      <c r="P13" s="244"/>
    </row>
    <row r="14" spans="2:18" ht="28.5" customHeight="1" thickBot="1">
      <c r="B14" s="540" t="s">
        <v>4</v>
      </c>
      <c r="C14" s="541"/>
      <c r="D14" s="531"/>
      <c r="E14" s="532"/>
      <c r="F14" s="532"/>
      <c r="G14" s="532"/>
      <c r="H14" s="532"/>
      <c r="I14" s="533"/>
      <c r="J14" s="35"/>
      <c r="K14" s="529" t="s">
        <v>90</v>
      </c>
      <c r="L14" s="530"/>
      <c r="M14" s="271"/>
      <c r="N14" s="272"/>
      <c r="O14" s="273"/>
      <c r="P14" s="274"/>
    </row>
    <row r="15" spans="2:18" ht="24" customHeight="1" thickBot="1">
      <c r="B15" s="512"/>
      <c r="C15" s="512"/>
      <c r="D15" s="512"/>
      <c r="E15" s="512"/>
      <c r="F15" s="513"/>
      <c r="G15" s="513"/>
      <c r="H15" s="111"/>
      <c r="I15" s="111"/>
      <c r="J15" s="35"/>
      <c r="K15" s="496" t="s">
        <v>99</v>
      </c>
      <c r="L15" s="497"/>
      <c r="M15" s="11"/>
      <c r="N15" s="12"/>
      <c r="O15" s="59"/>
      <c r="P15" s="12"/>
    </row>
    <row r="16" spans="2:18" ht="24.75" customHeight="1">
      <c r="B16" s="514" t="s">
        <v>134</v>
      </c>
      <c r="C16" s="515"/>
      <c r="D16" s="44">
        <v>2024</v>
      </c>
      <c r="E16" s="45">
        <v>2025</v>
      </c>
      <c r="F16" s="51"/>
      <c r="G16" s="494" t="s">
        <v>199</v>
      </c>
      <c r="H16" s="51"/>
      <c r="I16" s="51"/>
      <c r="K16" s="591" t="s">
        <v>163</v>
      </c>
      <c r="L16" s="592"/>
      <c r="M16" s="230"/>
      <c r="N16" s="231"/>
      <c r="O16" s="232"/>
      <c r="P16" s="231"/>
    </row>
    <row r="17" spans="2:21" ht="22.5" customHeight="1" thickBot="1">
      <c r="B17" s="500" t="s">
        <v>196</v>
      </c>
      <c r="C17" s="501"/>
      <c r="D17" s="504">
        <f>O6</f>
        <v>0</v>
      </c>
      <c r="E17" s="506">
        <f>P6</f>
        <v>0</v>
      </c>
      <c r="F17" s="119"/>
      <c r="G17" s="495"/>
      <c r="H17" s="119"/>
      <c r="I17" s="119"/>
      <c r="K17" s="498" t="s">
        <v>48</v>
      </c>
      <c r="L17" s="499"/>
      <c r="M17" s="390"/>
      <c r="N17" s="391"/>
      <c r="O17" s="392"/>
      <c r="P17" s="393"/>
      <c r="Q17" s="40"/>
      <c r="R17" s="40"/>
      <c r="S17" s="40"/>
      <c r="T17" s="40"/>
      <c r="U17" s="40"/>
    </row>
    <row r="18" spans="2:21" ht="20.25" customHeight="1" thickBot="1">
      <c r="B18" s="502"/>
      <c r="C18" s="503"/>
      <c r="D18" s="505"/>
      <c r="E18" s="507"/>
      <c r="F18" s="278"/>
      <c r="G18" s="285" t="e">
        <f>(E17+E19)/'Diag RH'!D15</f>
        <v>#DIV/0!</v>
      </c>
      <c r="H18" s="278"/>
      <c r="I18" s="278"/>
      <c r="K18" s="508" t="s">
        <v>4</v>
      </c>
      <c r="L18" s="509"/>
      <c r="M18" s="388"/>
      <c r="N18" s="128"/>
      <c r="O18" s="128"/>
      <c r="P18" s="389"/>
      <c r="Q18" s="40"/>
      <c r="R18" s="40"/>
      <c r="S18" s="40"/>
      <c r="T18" s="40"/>
      <c r="U18" s="40"/>
    </row>
    <row r="19" spans="2:21" ht="23.25" customHeight="1" thickBot="1">
      <c r="B19" s="500" t="s">
        <v>37</v>
      </c>
      <c r="C19" s="501"/>
      <c r="D19" s="504"/>
      <c r="E19" s="506"/>
      <c r="F19" s="519"/>
      <c r="G19" s="519"/>
      <c r="H19" s="119"/>
      <c r="I19" s="119"/>
      <c r="K19" s="510"/>
      <c r="L19" s="511"/>
      <c r="M19" s="281"/>
      <c r="N19" s="282"/>
      <c r="O19" s="282"/>
      <c r="P19" s="283"/>
    </row>
    <row r="20" spans="2:21" ht="24.75" customHeight="1" thickBot="1">
      <c r="B20" s="516"/>
      <c r="C20" s="517"/>
      <c r="D20" s="520"/>
      <c r="E20" s="518"/>
      <c r="F20" s="519"/>
      <c r="G20" s="519"/>
      <c r="H20" s="119"/>
      <c r="I20" s="119"/>
      <c r="P20" s="144"/>
    </row>
    <row r="21" spans="2:21" ht="27.75" customHeight="1" thickBot="1">
      <c r="B21" s="540" t="s">
        <v>4</v>
      </c>
      <c r="C21" s="541"/>
      <c r="D21" s="599"/>
      <c r="E21" s="600"/>
      <c r="F21" s="123"/>
      <c r="G21" s="123"/>
      <c r="H21" s="93"/>
      <c r="I21" s="93"/>
      <c r="K21" s="242"/>
      <c r="L21" s="243"/>
      <c r="M21" s="319">
        <v>2024</v>
      </c>
      <c r="N21" s="320">
        <v>2025</v>
      </c>
      <c r="P21" s="52"/>
      <c r="Q21" s="52"/>
    </row>
    <row r="22" spans="2:21" ht="24" customHeight="1" thickBot="1">
      <c r="B22" s="56"/>
      <c r="C22" s="56"/>
      <c r="D22" s="56"/>
      <c r="E22" s="56"/>
      <c r="F22" s="112"/>
      <c r="G22" s="112"/>
      <c r="H22" s="120"/>
      <c r="I22" s="120"/>
      <c r="K22" s="583" t="s">
        <v>46</v>
      </c>
      <c r="L22" s="584"/>
      <c r="M22" s="589"/>
      <c r="N22" s="587"/>
    </row>
    <row r="23" spans="2:21" ht="22.5" customHeight="1" thickBot="1">
      <c r="B23" s="579" t="s">
        <v>72</v>
      </c>
      <c r="C23" s="580"/>
      <c r="D23" s="597">
        <v>2024</v>
      </c>
      <c r="E23" s="597"/>
      <c r="F23" s="597">
        <v>2025</v>
      </c>
      <c r="G23" s="598"/>
      <c r="H23" s="119"/>
      <c r="I23" s="119"/>
      <c r="K23" s="585"/>
      <c r="L23" s="586"/>
      <c r="M23" s="590"/>
      <c r="N23" s="588"/>
    </row>
    <row r="24" spans="2:21" ht="25.5" customHeight="1">
      <c r="B24" s="581"/>
      <c r="C24" s="582"/>
      <c r="D24" s="124" t="s">
        <v>129</v>
      </c>
      <c r="E24" s="125" t="s">
        <v>130</v>
      </c>
      <c r="F24" s="125" t="s">
        <v>129</v>
      </c>
      <c r="G24" s="126" t="s">
        <v>130</v>
      </c>
      <c r="H24" s="121"/>
      <c r="I24" s="121"/>
    </row>
    <row r="25" spans="2:21" ht="20.25" customHeight="1">
      <c r="B25" s="575" t="s">
        <v>71</v>
      </c>
      <c r="C25" s="576"/>
      <c r="D25" s="229"/>
      <c r="E25" s="275"/>
      <c r="F25" s="275"/>
      <c r="G25" s="245"/>
      <c r="H25" s="129"/>
      <c r="I25" s="71"/>
    </row>
    <row r="26" spans="2:21" ht="19.5" customHeight="1">
      <c r="B26" s="575" t="s">
        <v>172</v>
      </c>
      <c r="C26" s="576"/>
      <c r="D26" s="229"/>
      <c r="E26" s="72"/>
      <c r="F26" s="72"/>
      <c r="G26" s="73"/>
      <c r="H26" s="51"/>
      <c r="I26" s="51"/>
      <c r="K26" s="127"/>
      <c r="L26" s="119"/>
      <c r="M26" s="119"/>
    </row>
    <row r="27" spans="2:21" ht="19.5" customHeight="1">
      <c r="B27" s="203" t="s">
        <v>171</v>
      </c>
      <c r="C27" s="204"/>
      <c r="D27" s="229"/>
      <c r="E27" s="72"/>
      <c r="F27" s="72"/>
      <c r="G27" s="73"/>
      <c r="H27" s="51"/>
      <c r="I27" s="51"/>
      <c r="K27" s="127"/>
      <c r="L27" s="155"/>
      <c r="M27" s="155"/>
    </row>
    <row r="28" spans="2:21" ht="19.5" customHeight="1">
      <c r="B28" s="575" t="s">
        <v>168</v>
      </c>
      <c r="C28" s="576"/>
      <c r="D28" s="229"/>
      <c r="E28" s="229"/>
      <c r="F28" s="72"/>
      <c r="G28" s="73"/>
      <c r="H28" s="51"/>
      <c r="I28" s="51"/>
      <c r="K28" s="127"/>
      <c r="L28" s="143"/>
      <c r="M28" s="143"/>
    </row>
    <row r="29" spans="2:21" ht="19.5" customHeight="1" thickBot="1">
      <c r="B29" s="577" t="s">
        <v>173</v>
      </c>
      <c r="C29" s="578"/>
      <c r="D29" s="593"/>
      <c r="E29" s="594"/>
      <c r="F29" s="595"/>
      <c r="G29" s="596"/>
      <c r="H29" s="51"/>
      <c r="I29" s="51"/>
      <c r="K29" s="127"/>
      <c r="L29" s="155"/>
      <c r="M29" s="155"/>
    </row>
    <row r="30" spans="2:21" ht="25.5" customHeight="1" thickBot="1">
      <c r="B30" s="510" t="s">
        <v>4</v>
      </c>
      <c r="C30" s="511"/>
      <c r="D30" s="531"/>
      <c r="E30" s="532"/>
      <c r="F30" s="532"/>
      <c r="G30" s="533"/>
      <c r="H30" s="51"/>
      <c r="I30" s="51"/>
      <c r="K30" s="127"/>
      <c r="L30" s="119"/>
      <c r="M30" s="119"/>
      <c r="O30" s="39"/>
      <c r="P30" s="39"/>
    </row>
    <row r="31" spans="2:21" ht="21" customHeight="1">
      <c r="H31" s="113"/>
      <c r="I31" s="113"/>
      <c r="K31" s="127"/>
      <c r="L31" s="119"/>
      <c r="M31" s="119"/>
      <c r="O31" s="38"/>
      <c r="P31" s="38"/>
    </row>
    <row r="32" spans="2:21" ht="21.75" customHeight="1">
      <c r="H32" s="122"/>
      <c r="I32" s="122"/>
      <c r="K32" s="127"/>
      <c r="L32" s="119"/>
      <c r="M32" s="119"/>
      <c r="O32" s="38"/>
      <c r="P32" s="38"/>
    </row>
    <row r="33" spans="8:16" ht="34.5" customHeight="1">
      <c r="H33" s="93"/>
      <c r="I33" s="93"/>
      <c r="K33" s="127"/>
      <c r="L33" s="128"/>
      <c r="M33" s="128"/>
      <c r="O33" s="38"/>
      <c r="P33" s="38"/>
    </row>
    <row r="34" spans="8:16" ht="27" customHeight="1">
      <c r="K34" s="51"/>
      <c r="L34" s="121"/>
      <c r="M34" s="121"/>
      <c r="O34" s="38"/>
      <c r="P34" s="38"/>
    </row>
    <row r="35" spans="8:16" ht="18.95" customHeight="1">
      <c r="O35" s="38"/>
      <c r="P35" s="38"/>
    </row>
    <row r="36" spans="8:16" ht="18.95" customHeight="1">
      <c r="O36" s="38"/>
      <c r="P36" s="38"/>
    </row>
    <row r="37" spans="8:16" ht="18.95" customHeight="1">
      <c r="O37" s="38"/>
      <c r="P37" s="38"/>
    </row>
    <row r="38" spans="8:16" ht="18.95" customHeight="1"/>
    <row r="39" spans="8:16" ht="18.95" customHeight="1"/>
    <row r="40" spans="8:16" ht="21.75" customHeight="1"/>
    <row r="41" spans="8:16" ht="25.5" customHeight="1"/>
    <row r="42" spans="8:16" ht="18.95" customHeight="1"/>
    <row r="43" spans="8:16" ht="18.95" customHeight="1"/>
    <row r="44" spans="8:16" ht="22.5" customHeight="1">
      <c r="O44" s="50"/>
      <c r="P44" s="50"/>
    </row>
    <row r="45" spans="8:16" ht="18.95" customHeight="1">
      <c r="O45" s="51"/>
      <c r="P45" s="51"/>
    </row>
    <row r="46" spans="8:16" ht="18.95" customHeight="1">
      <c r="O46" s="38"/>
      <c r="P46" s="38"/>
    </row>
    <row r="47" spans="8:16" ht="18.95" customHeight="1">
      <c r="O47" s="38"/>
      <c r="P47" s="38"/>
    </row>
    <row r="48" spans="8:16" s="29" customFormat="1" ht="18.95" customHeight="1">
      <c r="O48" s="38"/>
      <c r="P48" s="38"/>
    </row>
    <row r="49" spans="10:16" ht="18.95" customHeight="1">
      <c r="O49" s="38"/>
      <c r="P49" s="38"/>
    </row>
    <row r="50" spans="10:16" ht="18.95" customHeight="1">
      <c r="J50" s="52"/>
      <c r="K50" s="52"/>
      <c r="O50" s="38"/>
      <c r="P50" s="38"/>
    </row>
    <row r="51" spans="10:16" ht="18.95" customHeight="1">
      <c r="J51" s="52"/>
      <c r="K51" s="52"/>
      <c r="O51" s="53"/>
      <c r="P51" s="53"/>
    </row>
    <row r="52" spans="10:16" ht="18.95" customHeight="1">
      <c r="J52" s="52"/>
      <c r="K52" s="52"/>
    </row>
    <row r="53" spans="10:16" ht="18.95" customHeight="1"/>
    <row r="54" spans="10:16" ht="18.95" customHeight="1"/>
    <row r="55" spans="10:16" ht="18.95" customHeight="1"/>
    <row r="56" spans="10:16" ht="18.95" customHeight="1"/>
    <row r="57" spans="10:16" ht="18.95" customHeight="1"/>
    <row r="58" spans="10:16" ht="18.95" customHeight="1"/>
    <row r="59" spans="10:16" ht="18.95" customHeight="1"/>
    <row r="60" spans="10:16" ht="18.95" customHeight="1"/>
    <row r="61" spans="10:16" ht="18.95" customHeight="1"/>
    <row r="62" spans="10:16" ht="18.95" customHeight="1"/>
    <row r="63" spans="10:16" ht="18.95" customHeight="1"/>
    <row r="64" spans="10:16" ht="18.95" customHeight="1"/>
    <row r="65" ht="18.95" customHeight="1"/>
  </sheetData>
  <mergeCells count="56">
    <mergeCell ref="K22:L23"/>
    <mergeCell ref="N22:N23"/>
    <mergeCell ref="M22:M23"/>
    <mergeCell ref="K16:L16"/>
    <mergeCell ref="D30:G30"/>
    <mergeCell ref="F19:F20"/>
    <mergeCell ref="D29:E29"/>
    <mergeCell ref="F29:G29"/>
    <mergeCell ref="F23:G23"/>
    <mergeCell ref="D23:E23"/>
    <mergeCell ref="D21:E21"/>
    <mergeCell ref="B30:C30"/>
    <mergeCell ref="B26:C26"/>
    <mergeCell ref="B25:C25"/>
    <mergeCell ref="B28:C28"/>
    <mergeCell ref="B21:C21"/>
    <mergeCell ref="B29:C29"/>
    <mergeCell ref="B23:C24"/>
    <mergeCell ref="K2:P2"/>
    <mergeCell ref="M3:N3"/>
    <mergeCell ref="O3:P3"/>
    <mergeCell ref="D3:E4"/>
    <mergeCell ref="F3:G4"/>
    <mergeCell ref="H3:I4"/>
    <mergeCell ref="B2:I2"/>
    <mergeCell ref="K3:L4"/>
    <mergeCell ref="B3:C5"/>
    <mergeCell ref="K6:L6"/>
    <mergeCell ref="K8:L8"/>
    <mergeCell ref="K14:L14"/>
    <mergeCell ref="D14:I14"/>
    <mergeCell ref="B13:C13"/>
    <mergeCell ref="K7:L7"/>
    <mergeCell ref="B12:C12"/>
    <mergeCell ref="B14:C14"/>
    <mergeCell ref="K9:L9"/>
    <mergeCell ref="B9:C9"/>
    <mergeCell ref="B10:C10"/>
    <mergeCell ref="B8:C8"/>
    <mergeCell ref="B11:C11"/>
    <mergeCell ref="R4:R5"/>
    <mergeCell ref="G16:G17"/>
    <mergeCell ref="K15:L15"/>
    <mergeCell ref="K17:L17"/>
    <mergeCell ref="B17:C18"/>
    <mergeCell ref="D17:D18"/>
    <mergeCell ref="E17:E18"/>
    <mergeCell ref="K18:L19"/>
    <mergeCell ref="B15:G15"/>
    <mergeCell ref="B16:C16"/>
    <mergeCell ref="B19:C20"/>
    <mergeCell ref="E19:E20"/>
    <mergeCell ref="G19:G20"/>
    <mergeCell ref="D19:D20"/>
    <mergeCell ref="B6:C6"/>
    <mergeCell ref="B7:C7"/>
  </mergeCells>
  <pageMargins left="0.7" right="0.7" top="0.75" bottom="0.75" header="0.3" footer="0.3"/>
  <pageSetup paperSize="9" scale="51" orientation="landscape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4940-84E2-4C25-93BF-AB7A7E1F662B}">
  <sheetPr>
    <tabColor rgb="FF00CCFF"/>
    <pageSetUpPr fitToPage="1"/>
  </sheetPr>
  <dimension ref="B1:J127"/>
  <sheetViews>
    <sheetView showGridLines="0" zoomScale="90" zoomScaleNormal="90" workbookViewId="0">
      <selection activeCell="D3" sqref="D3"/>
    </sheetView>
  </sheetViews>
  <sheetFormatPr baseColWidth="10" defaultRowHeight="15"/>
  <cols>
    <col min="1" max="1" width="3.42578125" customWidth="1"/>
    <col min="2" max="2" width="40.140625" customWidth="1"/>
    <col min="3" max="3" width="8.85546875" customWidth="1"/>
    <col min="4" max="5" width="25.5703125" customWidth="1"/>
    <col min="6" max="6" width="6.140625" customWidth="1"/>
    <col min="7" max="7" width="40.140625" customWidth="1"/>
    <col min="8" max="8" width="8.85546875" customWidth="1"/>
    <col min="9" max="10" width="25.5703125" customWidth="1"/>
  </cols>
  <sheetData>
    <row r="1" spans="2:10" ht="15.75" thickBot="1"/>
    <row r="2" spans="2:10" ht="61.5" thickBot="1">
      <c r="B2" s="84" t="s">
        <v>216</v>
      </c>
      <c r="C2" s="86" t="s">
        <v>0</v>
      </c>
      <c r="D2" s="85" t="s">
        <v>217</v>
      </c>
      <c r="E2" s="136" t="s">
        <v>218</v>
      </c>
      <c r="G2" s="84" t="s">
        <v>106</v>
      </c>
      <c r="H2" s="48" t="s">
        <v>0</v>
      </c>
      <c r="I2" s="130" t="s">
        <v>215</v>
      </c>
      <c r="J2" s="135" t="s">
        <v>135</v>
      </c>
    </row>
    <row r="3" spans="2:10">
      <c r="B3" s="1"/>
      <c r="C3" s="2"/>
      <c r="D3" s="3"/>
      <c r="E3" s="3"/>
      <c r="G3" s="1"/>
      <c r="H3" s="2"/>
      <c r="I3" s="131"/>
      <c r="J3" s="134"/>
    </row>
    <row r="4" spans="2:10">
      <c r="B4" s="4"/>
      <c r="C4" s="5"/>
      <c r="D4" s="6"/>
      <c r="E4" s="6"/>
      <c r="G4" s="4"/>
      <c r="H4" s="5"/>
      <c r="I4" s="132"/>
      <c r="J4" s="91"/>
    </row>
    <row r="5" spans="2:10">
      <c r="B5" s="4"/>
      <c r="C5" s="5"/>
      <c r="D5" s="6"/>
      <c r="E5" s="6"/>
      <c r="G5" s="4"/>
      <c r="H5" s="5"/>
      <c r="I5" s="132"/>
      <c r="J5" s="91"/>
    </row>
    <row r="6" spans="2:10">
      <c r="B6" s="4"/>
      <c r="C6" s="5"/>
      <c r="D6" s="6"/>
      <c r="E6" s="6"/>
      <c r="G6" s="4"/>
      <c r="H6" s="5"/>
      <c r="I6" s="132"/>
      <c r="J6" s="91"/>
    </row>
    <row r="7" spans="2:10">
      <c r="B7" s="4"/>
      <c r="C7" s="5"/>
      <c r="D7" s="6"/>
      <c r="E7" s="6"/>
      <c r="G7" s="4"/>
      <c r="H7" s="5"/>
      <c r="I7" s="132"/>
      <c r="J7" s="91"/>
    </row>
    <row r="8" spans="2:10">
      <c r="B8" s="4"/>
      <c r="C8" s="5"/>
      <c r="D8" s="6"/>
      <c r="E8" s="6"/>
      <c r="G8" s="4"/>
      <c r="H8" s="5"/>
      <c r="I8" s="132"/>
      <c r="J8" s="91"/>
    </row>
    <row r="9" spans="2:10">
      <c r="B9" s="4"/>
      <c r="C9" s="5"/>
      <c r="D9" s="6"/>
      <c r="E9" s="6"/>
      <c r="G9" s="4"/>
      <c r="H9" s="5"/>
      <c r="I9" s="132"/>
      <c r="J9" s="91"/>
    </row>
    <row r="10" spans="2:10">
      <c r="B10" s="4"/>
      <c r="C10" s="5"/>
      <c r="D10" s="6"/>
      <c r="E10" s="6"/>
      <c r="G10" s="4"/>
      <c r="H10" s="5"/>
      <c r="I10" s="132"/>
      <c r="J10" s="91"/>
    </row>
    <row r="11" spans="2:10">
      <c r="B11" s="4"/>
      <c r="C11" s="5"/>
      <c r="D11" s="6"/>
      <c r="E11" s="6"/>
      <c r="G11" s="4"/>
      <c r="H11" s="5"/>
      <c r="I11" s="132"/>
      <c r="J11" s="91"/>
    </row>
    <row r="12" spans="2:10">
      <c r="B12" s="4"/>
      <c r="C12" s="5"/>
      <c r="D12" s="6"/>
      <c r="E12" s="6"/>
      <c r="G12" s="4"/>
      <c r="H12" s="5"/>
      <c r="I12" s="132"/>
      <c r="J12" s="91"/>
    </row>
    <row r="13" spans="2:10">
      <c r="B13" s="4"/>
      <c r="C13" s="5"/>
      <c r="D13" s="6"/>
      <c r="E13" s="6"/>
      <c r="G13" s="4"/>
      <c r="H13" s="5"/>
      <c r="I13" s="132"/>
      <c r="J13" s="91"/>
    </row>
    <row r="14" spans="2:10">
      <c r="B14" s="4"/>
      <c r="C14" s="5"/>
      <c r="D14" s="6"/>
      <c r="E14" s="6"/>
      <c r="G14" s="4"/>
      <c r="H14" s="5"/>
      <c r="I14" s="132"/>
      <c r="J14" s="91"/>
    </row>
    <row r="15" spans="2:10">
      <c r="B15" s="4"/>
      <c r="C15" s="5"/>
      <c r="D15" s="6"/>
      <c r="E15" s="6"/>
      <c r="G15" s="4"/>
      <c r="H15" s="5"/>
      <c r="I15" s="132"/>
      <c r="J15" s="91"/>
    </row>
    <row r="16" spans="2:10">
      <c r="B16" s="4"/>
      <c r="C16" s="5"/>
      <c r="D16" s="6"/>
      <c r="E16" s="6"/>
      <c r="G16" s="4"/>
      <c r="H16" s="5"/>
      <c r="I16" s="132"/>
      <c r="J16" s="91"/>
    </row>
    <row r="17" spans="2:10">
      <c r="B17" s="4"/>
      <c r="C17" s="5"/>
      <c r="D17" s="6"/>
      <c r="E17" s="6"/>
      <c r="G17" s="4"/>
      <c r="H17" s="5"/>
      <c r="I17" s="132"/>
      <c r="J17" s="91"/>
    </row>
    <row r="18" spans="2:10">
      <c r="B18" s="4"/>
      <c r="C18" s="5"/>
      <c r="D18" s="6"/>
      <c r="E18" s="6"/>
      <c r="G18" s="4"/>
      <c r="H18" s="5"/>
      <c r="I18" s="132"/>
      <c r="J18" s="91"/>
    </row>
    <row r="19" spans="2:10">
      <c r="B19" s="4"/>
      <c r="C19" s="5"/>
      <c r="D19" s="6"/>
      <c r="E19" s="6"/>
      <c r="G19" s="4"/>
      <c r="H19" s="5"/>
      <c r="I19" s="132"/>
      <c r="J19" s="91"/>
    </row>
    <row r="20" spans="2:10">
      <c r="B20" s="4"/>
      <c r="C20" s="5"/>
      <c r="D20" s="6"/>
      <c r="E20" s="6"/>
      <c r="G20" s="4"/>
      <c r="H20" s="5"/>
      <c r="I20" s="132"/>
      <c r="J20" s="91"/>
    </row>
    <row r="21" spans="2:10">
      <c r="B21" s="4"/>
      <c r="C21" s="5"/>
      <c r="D21" s="6"/>
      <c r="E21" s="6"/>
      <c r="G21" s="4"/>
      <c r="H21" s="5"/>
      <c r="I21" s="132"/>
      <c r="J21" s="91"/>
    </row>
    <row r="22" spans="2:10">
      <c r="B22" s="4"/>
      <c r="C22" s="5"/>
      <c r="D22" s="6"/>
      <c r="E22" s="6"/>
      <c r="G22" s="4"/>
      <c r="H22" s="5"/>
      <c r="I22" s="132"/>
      <c r="J22" s="91"/>
    </row>
    <row r="23" spans="2:10">
      <c r="B23" s="4"/>
      <c r="C23" s="5"/>
      <c r="D23" s="6"/>
      <c r="E23" s="6"/>
      <c r="G23" s="4"/>
      <c r="H23" s="5"/>
      <c r="I23" s="132"/>
      <c r="J23" s="91"/>
    </row>
    <row r="24" spans="2:10">
      <c r="B24" s="4"/>
      <c r="C24" s="5"/>
      <c r="D24" s="6"/>
      <c r="E24" s="6"/>
      <c r="G24" s="4"/>
      <c r="H24" s="5"/>
      <c r="I24" s="132"/>
      <c r="J24" s="91"/>
    </row>
    <row r="25" spans="2:10">
      <c r="B25" s="4"/>
      <c r="C25" s="5"/>
      <c r="D25" s="6"/>
      <c r="E25" s="6"/>
      <c r="G25" s="4"/>
      <c r="H25" s="5"/>
      <c r="I25" s="132"/>
      <c r="J25" s="91"/>
    </row>
    <row r="26" spans="2:10">
      <c r="B26" s="4"/>
      <c r="C26" s="5"/>
      <c r="D26" s="6"/>
      <c r="E26" s="6"/>
      <c r="G26" s="4"/>
      <c r="H26" s="5"/>
      <c r="I26" s="132"/>
      <c r="J26" s="91"/>
    </row>
    <row r="27" spans="2:10">
      <c r="B27" s="4"/>
      <c r="C27" s="5"/>
      <c r="D27" s="6"/>
      <c r="E27" s="6"/>
      <c r="G27" s="4"/>
      <c r="H27" s="5"/>
      <c r="I27" s="132"/>
      <c r="J27" s="91"/>
    </row>
    <row r="28" spans="2:10">
      <c r="B28" s="4"/>
      <c r="C28" s="5"/>
      <c r="D28" s="6"/>
      <c r="E28" s="6"/>
      <c r="G28" s="4"/>
      <c r="H28" s="5"/>
      <c r="I28" s="132"/>
      <c r="J28" s="91"/>
    </row>
    <row r="29" spans="2:10">
      <c r="B29" s="4"/>
      <c r="C29" s="5"/>
      <c r="D29" s="6"/>
      <c r="E29" s="6"/>
      <c r="G29" s="4"/>
      <c r="H29" s="5"/>
      <c r="I29" s="132"/>
      <c r="J29" s="91"/>
    </row>
    <row r="30" spans="2:10">
      <c r="B30" s="4"/>
      <c r="C30" s="5"/>
      <c r="D30" s="6"/>
      <c r="E30" s="6"/>
      <c r="G30" s="4"/>
      <c r="H30" s="5"/>
      <c r="I30" s="132"/>
      <c r="J30" s="91"/>
    </row>
    <row r="31" spans="2:10">
      <c r="B31" s="4"/>
      <c r="C31" s="5"/>
      <c r="D31" s="6"/>
      <c r="E31" s="6"/>
      <c r="G31" s="4"/>
      <c r="H31" s="5"/>
      <c r="I31" s="132"/>
      <c r="J31" s="91"/>
    </row>
    <row r="32" spans="2:10" ht="15.75" thickBot="1">
      <c r="B32" s="4"/>
      <c r="C32" s="5"/>
      <c r="D32" s="6"/>
      <c r="E32" s="6"/>
      <c r="G32" s="7"/>
      <c r="H32" s="8"/>
      <c r="I32" s="133"/>
      <c r="J32" s="92"/>
    </row>
    <row r="33" spans="2:5">
      <c r="B33" s="4"/>
      <c r="C33" s="5"/>
      <c r="D33" s="6"/>
      <c r="E33" s="6"/>
    </row>
    <row r="34" spans="2:5">
      <c r="B34" s="4"/>
      <c r="C34" s="5"/>
      <c r="D34" s="6"/>
      <c r="E34" s="6"/>
    </row>
    <row r="35" spans="2:5">
      <c r="B35" s="4"/>
      <c r="C35" s="5"/>
      <c r="D35" s="6"/>
      <c r="E35" s="6"/>
    </row>
    <row r="36" spans="2:5">
      <c r="B36" s="4"/>
      <c r="C36" s="5"/>
      <c r="D36" s="6"/>
      <c r="E36" s="6"/>
    </row>
    <row r="37" spans="2:5">
      <c r="B37" s="4"/>
      <c r="C37" s="5"/>
      <c r="D37" s="6"/>
      <c r="E37" s="6"/>
    </row>
    <row r="38" spans="2:5">
      <c r="B38" s="4"/>
      <c r="C38" s="5"/>
      <c r="D38" s="6"/>
      <c r="E38" s="6"/>
    </row>
    <row r="39" spans="2:5">
      <c r="B39" s="4"/>
      <c r="C39" s="5"/>
      <c r="D39" s="6"/>
      <c r="E39" s="6"/>
    </row>
    <row r="40" spans="2:5">
      <c r="B40" s="4"/>
      <c r="C40" s="5"/>
      <c r="D40" s="6"/>
      <c r="E40" s="6"/>
    </row>
    <row r="41" spans="2:5">
      <c r="B41" s="4"/>
      <c r="C41" s="5"/>
      <c r="D41" s="6"/>
      <c r="E41" s="6"/>
    </row>
    <row r="42" spans="2:5">
      <c r="B42" s="4"/>
      <c r="C42" s="5"/>
      <c r="D42" s="6"/>
      <c r="E42" s="6"/>
    </row>
    <row r="43" spans="2:5">
      <c r="B43" s="4"/>
      <c r="C43" s="5"/>
      <c r="D43" s="6"/>
      <c r="E43" s="6"/>
    </row>
    <row r="44" spans="2:5">
      <c r="B44" s="4"/>
      <c r="C44" s="5"/>
      <c r="D44" s="6"/>
      <c r="E44" s="6"/>
    </row>
    <row r="45" spans="2:5">
      <c r="B45" s="4"/>
      <c r="C45" s="5"/>
      <c r="D45" s="6"/>
      <c r="E45" s="6"/>
    </row>
    <row r="46" spans="2:5">
      <c r="B46" s="4"/>
      <c r="C46" s="5"/>
      <c r="D46" s="6"/>
      <c r="E46" s="6"/>
    </row>
    <row r="47" spans="2:5">
      <c r="B47" s="4"/>
      <c r="C47" s="5"/>
      <c r="D47" s="6"/>
      <c r="E47" s="6"/>
    </row>
    <row r="48" spans="2:5">
      <c r="B48" s="4"/>
      <c r="C48" s="5"/>
      <c r="D48" s="6"/>
      <c r="E48" s="6"/>
    </row>
    <row r="49" spans="2:5">
      <c r="B49" s="4"/>
      <c r="C49" s="5"/>
      <c r="D49" s="6"/>
      <c r="E49" s="6"/>
    </row>
    <row r="50" spans="2:5">
      <c r="B50" s="4"/>
      <c r="C50" s="5"/>
      <c r="D50" s="6"/>
      <c r="E50" s="6"/>
    </row>
    <row r="51" spans="2:5">
      <c r="B51" s="4"/>
      <c r="C51" s="5"/>
      <c r="D51" s="6"/>
      <c r="E51" s="6"/>
    </row>
    <row r="52" spans="2:5">
      <c r="B52" s="4"/>
      <c r="C52" s="5"/>
      <c r="D52" s="6"/>
      <c r="E52" s="6"/>
    </row>
    <row r="53" spans="2:5">
      <c r="B53" s="4"/>
      <c r="C53" s="5"/>
      <c r="D53" s="6"/>
      <c r="E53" s="6"/>
    </row>
    <row r="54" spans="2:5">
      <c r="B54" s="4"/>
      <c r="C54" s="5"/>
      <c r="D54" s="6"/>
      <c r="E54" s="6"/>
    </row>
    <row r="55" spans="2:5">
      <c r="B55" s="4"/>
      <c r="C55" s="5"/>
      <c r="D55" s="6"/>
      <c r="E55" s="6"/>
    </row>
    <row r="56" spans="2:5">
      <c r="B56" s="4"/>
      <c r="C56" s="5"/>
      <c r="D56" s="6"/>
      <c r="E56" s="6"/>
    </row>
    <row r="57" spans="2:5">
      <c r="B57" s="4"/>
      <c r="C57" s="5"/>
      <c r="D57" s="6"/>
      <c r="E57" s="6"/>
    </row>
    <row r="58" spans="2:5">
      <c r="B58" s="4"/>
      <c r="C58" s="5"/>
      <c r="D58" s="6"/>
      <c r="E58" s="6"/>
    </row>
    <row r="59" spans="2:5">
      <c r="B59" s="4"/>
      <c r="C59" s="5"/>
      <c r="D59" s="6"/>
      <c r="E59" s="6"/>
    </row>
    <row r="60" spans="2:5">
      <c r="B60" s="4"/>
      <c r="C60" s="5"/>
      <c r="D60" s="6"/>
      <c r="E60" s="6"/>
    </row>
    <row r="61" spans="2:5">
      <c r="B61" s="4"/>
      <c r="C61" s="5"/>
      <c r="D61" s="6"/>
      <c r="E61" s="6"/>
    </row>
    <row r="62" spans="2:5">
      <c r="B62" s="4"/>
      <c r="C62" s="5"/>
      <c r="D62" s="6"/>
      <c r="E62" s="6"/>
    </row>
    <row r="63" spans="2:5">
      <c r="B63" s="4"/>
      <c r="C63" s="5"/>
      <c r="D63" s="6"/>
      <c r="E63" s="6"/>
    </row>
    <row r="64" spans="2:5">
      <c r="B64" s="4"/>
      <c r="C64" s="5"/>
      <c r="D64" s="6"/>
      <c r="E64" s="6"/>
    </row>
    <row r="65" spans="2:5">
      <c r="B65" s="4"/>
      <c r="C65" s="5"/>
      <c r="D65" s="6"/>
      <c r="E65" s="6"/>
    </row>
    <row r="66" spans="2:5">
      <c r="B66" s="4"/>
      <c r="C66" s="5"/>
      <c r="D66" s="6"/>
      <c r="E66" s="6"/>
    </row>
    <row r="67" spans="2:5">
      <c r="B67" s="4"/>
      <c r="C67" s="5"/>
      <c r="D67" s="6"/>
      <c r="E67" s="6"/>
    </row>
    <row r="68" spans="2:5">
      <c r="B68" s="4"/>
      <c r="C68" s="5"/>
      <c r="D68" s="6"/>
      <c r="E68" s="6"/>
    </row>
    <row r="69" spans="2:5">
      <c r="B69" s="4"/>
      <c r="C69" s="5"/>
      <c r="D69" s="6"/>
      <c r="E69" s="6"/>
    </row>
    <row r="70" spans="2:5">
      <c r="B70" s="4"/>
      <c r="C70" s="5"/>
      <c r="D70" s="6"/>
      <c r="E70" s="6"/>
    </row>
    <row r="71" spans="2:5">
      <c r="B71" s="4"/>
      <c r="C71" s="5"/>
      <c r="D71" s="6"/>
      <c r="E71" s="6"/>
    </row>
    <row r="72" spans="2:5">
      <c r="B72" s="4"/>
      <c r="C72" s="5"/>
      <c r="D72" s="6"/>
      <c r="E72" s="6"/>
    </row>
    <row r="73" spans="2:5">
      <c r="B73" s="4"/>
      <c r="C73" s="5"/>
      <c r="D73" s="6"/>
      <c r="E73" s="6"/>
    </row>
    <row r="74" spans="2:5">
      <c r="B74" s="4"/>
      <c r="C74" s="5"/>
      <c r="D74" s="6"/>
      <c r="E74" s="6"/>
    </row>
    <row r="75" spans="2:5">
      <c r="B75" s="4"/>
      <c r="C75" s="5"/>
      <c r="D75" s="6"/>
      <c r="E75" s="6"/>
    </row>
    <row r="76" spans="2:5">
      <c r="B76" s="4"/>
      <c r="C76" s="5"/>
      <c r="D76" s="6"/>
      <c r="E76" s="6"/>
    </row>
    <row r="77" spans="2:5">
      <c r="B77" s="4"/>
      <c r="C77" s="5"/>
      <c r="D77" s="6"/>
      <c r="E77" s="6"/>
    </row>
    <row r="78" spans="2:5">
      <c r="B78" s="4"/>
      <c r="C78" s="5"/>
      <c r="D78" s="6"/>
      <c r="E78" s="6"/>
    </row>
    <row r="79" spans="2:5">
      <c r="B79" s="4"/>
      <c r="C79" s="5"/>
      <c r="D79" s="6"/>
      <c r="E79" s="6"/>
    </row>
    <row r="80" spans="2:5">
      <c r="B80" s="4"/>
      <c r="C80" s="5"/>
      <c r="D80" s="6"/>
      <c r="E80" s="6"/>
    </row>
    <row r="81" spans="2:5">
      <c r="B81" s="4"/>
      <c r="C81" s="5"/>
      <c r="D81" s="6"/>
      <c r="E81" s="6"/>
    </row>
    <row r="82" spans="2:5">
      <c r="B82" s="4"/>
      <c r="C82" s="5"/>
      <c r="D82" s="6"/>
      <c r="E82" s="6"/>
    </row>
    <row r="83" spans="2:5">
      <c r="B83" s="4"/>
      <c r="C83" s="5"/>
      <c r="D83" s="6"/>
      <c r="E83" s="6"/>
    </row>
    <row r="84" spans="2:5">
      <c r="B84" s="4"/>
      <c r="C84" s="5"/>
      <c r="D84" s="6"/>
      <c r="E84" s="6"/>
    </row>
    <row r="85" spans="2:5">
      <c r="B85" s="4"/>
      <c r="C85" s="5"/>
      <c r="D85" s="6"/>
      <c r="E85" s="6"/>
    </row>
    <row r="86" spans="2:5">
      <c r="B86" s="4"/>
      <c r="C86" s="5"/>
      <c r="D86" s="6"/>
      <c r="E86" s="6"/>
    </row>
    <row r="87" spans="2:5">
      <c r="B87" s="4"/>
      <c r="C87" s="5"/>
      <c r="D87" s="6"/>
      <c r="E87" s="6"/>
    </row>
    <row r="88" spans="2:5">
      <c r="B88" s="4"/>
      <c r="C88" s="5"/>
      <c r="D88" s="6"/>
      <c r="E88" s="6"/>
    </row>
    <row r="89" spans="2:5">
      <c r="B89" s="4"/>
      <c r="C89" s="5"/>
      <c r="D89" s="6"/>
      <c r="E89" s="6"/>
    </row>
    <row r="90" spans="2:5">
      <c r="B90" s="4"/>
      <c r="C90" s="5"/>
      <c r="D90" s="6"/>
      <c r="E90" s="6"/>
    </row>
    <row r="91" spans="2:5">
      <c r="B91" s="4"/>
      <c r="C91" s="5"/>
      <c r="D91" s="6"/>
      <c r="E91" s="6"/>
    </row>
    <row r="92" spans="2:5">
      <c r="B92" s="4"/>
      <c r="C92" s="5"/>
      <c r="D92" s="6"/>
      <c r="E92" s="6"/>
    </row>
    <row r="93" spans="2:5">
      <c r="B93" s="4"/>
      <c r="C93" s="5"/>
      <c r="D93" s="6"/>
      <c r="E93" s="6"/>
    </row>
    <row r="94" spans="2:5">
      <c r="B94" s="4"/>
      <c r="C94" s="5"/>
      <c r="D94" s="6"/>
      <c r="E94" s="6"/>
    </row>
    <row r="95" spans="2:5">
      <c r="B95" s="4"/>
      <c r="C95" s="5"/>
      <c r="D95" s="6"/>
      <c r="E95" s="6"/>
    </row>
    <row r="96" spans="2:5">
      <c r="B96" s="4"/>
      <c r="C96" s="5"/>
      <c r="D96" s="6"/>
      <c r="E96" s="6"/>
    </row>
    <row r="97" spans="2:5">
      <c r="B97" s="4"/>
      <c r="C97" s="5"/>
      <c r="D97" s="6"/>
      <c r="E97" s="6"/>
    </row>
    <row r="98" spans="2:5">
      <c r="B98" s="4"/>
      <c r="C98" s="5"/>
      <c r="D98" s="6"/>
      <c r="E98" s="6"/>
    </row>
    <row r="99" spans="2:5">
      <c r="B99" s="4"/>
      <c r="C99" s="5"/>
      <c r="D99" s="6"/>
      <c r="E99" s="6"/>
    </row>
    <row r="100" spans="2:5">
      <c r="B100" s="4"/>
      <c r="C100" s="5"/>
      <c r="D100" s="6"/>
      <c r="E100" s="6"/>
    </row>
    <row r="101" spans="2:5">
      <c r="B101" s="4"/>
      <c r="C101" s="5"/>
      <c r="D101" s="6"/>
      <c r="E101" s="6"/>
    </row>
    <row r="102" spans="2:5">
      <c r="B102" s="4"/>
      <c r="C102" s="5"/>
      <c r="D102" s="6"/>
      <c r="E102" s="6"/>
    </row>
    <row r="103" spans="2:5">
      <c r="B103" s="4"/>
      <c r="C103" s="5"/>
      <c r="D103" s="6"/>
      <c r="E103" s="6"/>
    </row>
    <row r="104" spans="2:5">
      <c r="B104" s="4"/>
      <c r="C104" s="5"/>
      <c r="D104" s="6"/>
      <c r="E104" s="6"/>
    </row>
    <row r="105" spans="2:5">
      <c r="B105" s="4"/>
      <c r="C105" s="5"/>
      <c r="D105" s="6"/>
      <c r="E105" s="6"/>
    </row>
    <row r="106" spans="2:5">
      <c r="B106" s="4"/>
      <c r="C106" s="5"/>
      <c r="D106" s="6"/>
      <c r="E106" s="6"/>
    </row>
    <row r="107" spans="2:5">
      <c r="B107" s="4"/>
      <c r="C107" s="5"/>
      <c r="D107" s="6"/>
      <c r="E107" s="6"/>
    </row>
    <row r="108" spans="2:5">
      <c r="B108" s="4"/>
      <c r="C108" s="5"/>
      <c r="D108" s="6"/>
      <c r="E108" s="6"/>
    </row>
    <row r="109" spans="2:5">
      <c r="B109" s="4"/>
      <c r="C109" s="5"/>
      <c r="D109" s="6"/>
      <c r="E109" s="6"/>
    </row>
    <row r="110" spans="2:5">
      <c r="B110" s="4"/>
      <c r="C110" s="5"/>
      <c r="D110" s="6"/>
      <c r="E110" s="6"/>
    </row>
    <row r="111" spans="2:5">
      <c r="B111" s="4"/>
      <c r="C111" s="5"/>
      <c r="D111" s="6"/>
      <c r="E111" s="6"/>
    </row>
    <row r="112" spans="2:5">
      <c r="B112" s="4"/>
      <c r="C112" s="5"/>
      <c r="D112" s="6"/>
      <c r="E112" s="6"/>
    </row>
    <row r="113" spans="2:5">
      <c r="B113" s="4"/>
      <c r="C113" s="5"/>
      <c r="D113" s="6"/>
      <c r="E113" s="6"/>
    </row>
    <row r="114" spans="2:5">
      <c r="B114" s="4"/>
      <c r="C114" s="5"/>
      <c r="D114" s="6"/>
      <c r="E114" s="6"/>
    </row>
    <row r="115" spans="2:5">
      <c r="B115" s="4"/>
      <c r="C115" s="5"/>
      <c r="D115" s="6"/>
      <c r="E115" s="6"/>
    </row>
    <row r="116" spans="2:5">
      <c r="B116" s="4"/>
      <c r="C116" s="5"/>
      <c r="D116" s="6"/>
      <c r="E116" s="6"/>
    </row>
    <row r="117" spans="2:5">
      <c r="B117" s="4"/>
      <c r="C117" s="5"/>
      <c r="D117" s="6"/>
      <c r="E117" s="6"/>
    </row>
    <row r="118" spans="2:5">
      <c r="B118" s="4"/>
      <c r="C118" s="5"/>
      <c r="D118" s="6"/>
      <c r="E118" s="6"/>
    </row>
    <row r="119" spans="2:5">
      <c r="B119" s="4"/>
      <c r="C119" s="5"/>
      <c r="D119" s="6"/>
      <c r="E119" s="6"/>
    </row>
    <row r="120" spans="2:5">
      <c r="B120" s="4"/>
      <c r="C120" s="5"/>
      <c r="D120" s="6"/>
      <c r="E120" s="6"/>
    </row>
    <row r="121" spans="2:5">
      <c r="B121" s="4"/>
      <c r="C121" s="5"/>
      <c r="D121" s="6"/>
      <c r="E121" s="6"/>
    </row>
    <row r="122" spans="2:5">
      <c r="B122" s="4"/>
      <c r="C122" s="5"/>
      <c r="D122" s="6"/>
      <c r="E122" s="6"/>
    </row>
    <row r="123" spans="2:5">
      <c r="B123" s="4"/>
      <c r="C123" s="5"/>
      <c r="D123" s="6"/>
      <c r="E123" s="6"/>
    </row>
    <row r="124" spans="2:5">
      <c r="B124" s="4"/>
      <c r="C124" s="5"/>
      <c r="D124" s="6"/>
      <c r="E124" s="6"/>
    </row>
    <row r="125" spans="2:5">
      <c r="B125" s="4"/>
      <c r="C125" s="5"/>
      <c r="D125" s="6"/>
      <c r="E125" s="6"/>
    </row>
    <row r="126" spans="2:5">
      <c r="B126" s="4"/>
      <c r="C126" s="5"/>
      <c r="D126" s="6"/>
      <c r="E126" s="6"/>
    </row>
    <row r="127" spans="2:5" ht="15.75" thickBot="1">
      <c r="B127" s="7"/>
      <c r="C127" s="8"/>
      <c r="D127" s="9"/>
      <c r="E127" s="9"/>
    </row>
  </sheetData>
  <dataValidations count="3">
    <dataValidation type="whole" allowBlank="1" showInputMessage="1" showErrorMessage="1" sqref="E4:E127" xr:uid="{26987165-23C4-4897-8507-4B07D36AB887}">
      <formula1>0</formula1>
      <formula2>100000</formula2>
    </dataValidation>
    <dataValidation type="whole" allowBlank="1" showInputMessage="1" showErrorMessage="1" sqref="E3" xr:uid="{C25B5005-45F1-4EEB-B9A1-22BF17FEFC78}">
      <formula1>0</formula1>
      <formula2>1000000</formula2>
    </dataValidation>
    <dataValidation type="whole" allowBlank="1" showInputMessage="1" showErrorMessage="1" sqref="D3:D127 I3:J32" xr:uid="{830CE430-7A22-4CDE-A56B-2DD9A1F2D0F5}">
      <formula1>0</formula1>
      <formula2>10000</formula2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Diag RH</vt:lpstr>
      <vt:lpstr>Diag FINANCES</vt:lpstr>
      <vt:lpstr>Diag EQUIPEMENT</vt:lpstr>
      <vt:lpstr>Diag OFFRE</vt:lpstr>
      <vt:lpstr>Diag ACTIVITÉ</vt:lpstr>
      <vt:lpstr>Diag ZONE</vt:lpstr>
      <vt:lpstr>'Diag ACTIVITÉ'!Zone_d_impression</vt:lpstr>
      <vt:lpstr>'Diag EQUIPEMENT'!Zone_d_impression</vt:lpstr>
      <vt:lpstr>'Diag FINANCES'!Zone_d_impression</vt:lpstr>
      <vt:lpstr>'Diag OFFRE'!Zone_d_impression</vt:lpstr>
      <vt:lpstr>'Diag ZONE'!Zone_d_impression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Priscillia BOURGOGNE</dc:creator>
  <cp:lastModifiedBy>Priscillia BOURGOGNE</cp:lastModifiedBy>
  <cp:lastPrinted>2024-03-13T08:21:44Z</cp:lastPrinted>
  <dcterms:created xsi:type="dcterms:W3CDTF">2023-07-06T07:13:45Z</dcterms:created>
  <dcterms:modified xsi:type="dcterms:W3CDTF">2026-06-03T14:05:27Z</dcterms:modified>
</cp:coreProperties>
</file>